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440" windowHeight="7680" tabRatio="71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Blagajna" sheetId="13" r:id="rId13"/>
    <sheet name="PO-SD" sheetId="14" r:id="rId14"/>
    <sheet name="REKAPITULACIJA" sheetId="15" r:id="rId15"/>
  </sheets>
  <calcPr calcId="145621"/>
</workbook>
</file>

<file path=xl/calcChain.xml><?xml version="1.0" encoding="utf-8"?>
<calcChain xmlns="http://schemas.openxmlformats.org/spreadsheetml/2006/main">
  <c r="B16" i="2" l="1"/>
  <c r="C12" i="1" l="1"/>
  <c r="E11" i="14"/>
  <c r="G8" i="14"/>
  <c r="E8" i="14"/>
  <c r="B8" i="14"/>
  <c r="H21" i="14" l="1"/>
  <c r="C21" i="14"/>
  <c r="I5" i="13" l="1"/>
  <c r="I4" i="13"/>
  <c r="F368" i="13"/>
  <c r="F369" i="13"/>
  <c r="F3" i="13"/>
  <c r="A4" i="13"/>
  <c r="B4" i="13"/>
  <c r="B5" i="13" s="1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F4" i="13"/>
  <c r="A5" i="13"/>
  <c r="F5" i="13"/>
  <c r="A6" i="13"/>
  <c r="F6" i="13"/>
  <c r="I6" i="13"/>
  <c r="A7" i="13"/>
  <c r="F7" i="13"/>
  <c r="I7" i="13"/>
  <c r="A8" i="13"/>
  <c r="F8" i="13"/>
  <c r="I8" i="13"/>
  <c r="A9" i="13"/>
  <c r="F9" i="13"/>
  <c r="I9" i="13"/>
  <c r="A10" i="13"/>
  <c r="F10" i="13"/>
  <c r="I10" i="13"/>
  <c r="A11" i="13"/>
  <c r="F11" i="13"/>
  <c r="I11" i="13"/>
  <c r="A12" i="13"/>
  <c r="F12" i="13"/>
  <c r="I12" i="13"/>
  <c r="A13" i="13"/>
  <c r="F13" i="13"/>
  <c r="I13" i="13"/>
  <c r="A14" i="13"/>
  <c r="F14" i="13"/>
  <c r="I14" i="13"/>
  <c r="A15" i="13"/>
  <c r="F15" i="13"/>
  <c r="I15" i="13"/>
  <c r="A16" i="13"/>
  <c r="F16" i="13"/>
  <c r="I16" i="13"/>
  <c r="A17" i="13"/>
  <c r="F17" i="13"/>
  <c r="H17" i="13"/>
  <c r="I17" i="13"/>
  <c r="A18" i="13"/>
  <c r="F18" i="13"/>
  <c r="A19" i="13"/>
  <c r="F19" i="13"/>
  <c r="A20" i="13"/>
  <c r="F20" i="13"/>
  <c r="A21" i="13"/>
  <c r="F21" i="13"/>
  <c r="A22" i="13"/>
  <c r="F22" i="13"/>
  <c r="A23" i="13"/>
  <c r="F23" i="13"/>
  <c r="A24" i="13"/>
  <c r="F24" i="13"/>
  <c r="A25" i="13"/>
  <c r="F25" i="13"/>
  <c r="A26" i="13"/>
  <c r="F26" i="13"/>
  <c r="A27" i="13"/>
  <c r="F27" i="13"/>
  <c r="A28" i="13"/>
  <c r="F28" i="13"/>
  <c r="A29" i="13"/>
  <c r="F29" i="13"/>
  <c r="A30" i="13"/>
  <c r="F30" i="13"/>
  <c r="A31" i="13"/>
  <c r="F31" i="13"/>
  <c r="A32" i="13"/>
  <c r="F32" i="13"/>
  <c r="A33" i="13"/>
  <c r="F33" i="13"/>
  <c r="A34" i="13"/>
  <c r="F34" i="13"/>
  <c r="A35" i="13"/>
  <c r="F35" i="13"/>
  <c r="A36" i="13"/>
  <c r="F36" i="13"/>
  <c r="A37" i="13"/>
  <c r="F37" i="13"/>
  <c r="A38" i="13"/>
  <c r="F38" i="13"/>
  <c r="A39" i="13"/>
  <c r="F39" i="13"/>
  <c r="A40" i="13"/>
  <c r="F40" i="13"/>
  <c r="A41" i="13"/>
  <c r="F41" i="13"/>
  <c r="A42" i="13"/>
  <c r="F42" i="13"/>
  <c r="A43" i="13"/>
  <c r="F43" i="13"/>
  <c r="A44" i="13"/>
  <c r="F44" i="13"/>
  <c r="A45" i="13"/>
  <c r="F45" i="13"/>
  <c r="A46" i="13"/>
  <c r="F46" i="13"/>
  <c r="A47" i="13"/>
  <c r="F47" i="13"/>
  <c r="A48" i="13"/>
  <c r="F48" i="13"/>
  <c r="A49" i="13"/>
  <c r="F49" i="13"/>
  <c r="A50" i="13"/>
  <c r="F50" i="13"/>
  <c r="A51" i="13"/>
  <c r="F51" i="13"/>
  <c r="A52" i="13"/>
  <c r="F52" i="13"/>
  <c r="A53" i="13"/>
  <c r="F53" i="13"/>
  <c r="A54" i="13"/>
  <c r="F54" i="13"/>
  <c r="A55" i="13"/>
  <c r="F55" i="13"/>
  <c r="A56" i="13"/>
  <c r="F56" i="13"/>
  <c r="A57" i="13"/>
  <c r="F57" i="13"/>
  <c r="A58" i="13"/>
  <c r="F58" i="13"/>
  <c r="A59" i="13"/>
  <c r="F59" i="13"/>
  <c r="A60" i="13"/>
  <c r="F60" i="13"/>
  <c r="A61" i="13"/>
  <c r="F61" i="13"/>
  <c r="A62" i="13"/>
  <c r="F62" i="13"/>
  <c r="A63" i="13"/>
  <c r="F63" i="13"/>
  <c r="A64" i="13"/>
  <c r="F64" i="13"/>
  <c r="A65" i="13"/>
  <c r="F65" i="13"/>
  <c r="A66" i="13"/>
  <c r="F66" i="13"/>
  <c r="A67" i="13"/>
  <c r="F67" i="13"/>
  <c r="A68" i="13"/>
  <c r="F68" i="13"/>
  <c r="A69" i="13"/>
  <c r="F69" i="13"/>
  <c r="A70" i="13"/>
  <c r="F70" i="13"/>
  <c r="A71" i="13"/>
  <c r="F71" i="13"/>
  <c r="A72" i="13"/>
  <c r="F72" i="13"/>
  <c r="A73" i="13"/>
  <c r="F73" i="13"/>
  <c r="A74" i="13"/>
  <c r="F74" i="13"/>
  <c r="A75" i="13"/>
  <c r="F75" i="13"/>
  <c r="A76" i="13"/>
  <c r="F76" i="13"/>
  <c r="A77" i="13"/>
  <c r="F77" i="13"/>
  <c r="A78" i="13"/>
  <c r="F78" i="13"/>
  <c r="A79" i="13"/>
  <c r="F79" i="13"/>
  <c r="A80" i="13"/>
  <c r="F80" i="13"/>
  <c r="A81" i="13"/>
  <c r="F81" i="13"/>
  <c r="A82" i="13"/>
  <c r="F82" i="13"/>
  <c r="A83" i="13"/>
  <c r="F83" i="13"/>
  <c r="A84" i="13"/>
  <c r="F84" i="13"/>
  <c r="A85" i="13"/>
  <c r="F85" i="13"/>
  <c r="A86" i="13"/>
  <c r="F86" i="13"/>
  <c r="A87" i="13"/>
  <c r="F87" i="13"/>
  <c r="A88" i="13"/>
  <c r="F88" i="13"/>
  <c r="A89" i="13"/>
  <c r="F89" i="13"/>
  <c r="A90" i="13"/>
  <c r="F90" i="13"/>
  <c r="A91" i="13"/>
  <c r="F91" i="13"/>
  <c r="A92" i="13"/>
  <c r="F92" i="13"/>
  <c r="A93" i="13"/>
  <c r="F93" i="13"/>
  <c r="A94" i="13"/>
  <c r="F94" i="13"/>
  <c r="A95" i="13"/>
  <c r="F95" i="13"/>
  <c r="A96" i="13"/>
  <c r="F96" i="13"/>
  <c r="A97" i="13"/>
  <c r="F97" i="13"/>
  <c r="A98" i="13"/>
  <c r="F98" i="13"/>
  <c r="A99" i="13"/>
  <c r="F99" i="13"/>
  <c r="A100" i="13"/>
  <c r="F100" i="13"/>
  <c r="A101" i="13"/>
  <c r="F101" i="13"/>
  <c r="A102" i="13"/>
  <c r="F102" i="13"/>
  <c r="A103" i="13"/>
  <c r="F103" i="13"/>
  <c r="A104" i="13"/>
  <c r="F104" i="13"/>
  <c r="A105" i="13"/>
  <c r="F105" i="13"/>
  <c r="A106" i="13"/>
  <c r="F106" i="13"/>
  <c r="A107" i="13"/>
  <c r="F107" i="13"/>
  <c r="A108" i="13"/>
  <c r="F108" i="13"/>
  <c r="A109" i="13"/>
  <c r="F109" i="13"/>
  <c r="A110" i="13"/>
  <c r="F110" i="13"/>
  <c r="A111" i="13"/>
  <c r="F111" i="13"/>
  <c r="A112" i="13"/>
  <c r="F112" i="13"/>
  <c r="A113" i="13"/>
  <c r="F113" i="13"/>
  <c r="A114" i="13"/>
  <c r="F114" i="13"/>
  <c r="A115" i="13"/>
  <c r="F115" i="13"/>
  <c r="A116" i="13"/>
  <c r="F116" i="13"/>
  <c r="A117" i="13"/>
  <c r="F117" i="13"/>
  <c r="A118" i="13"/>
  <c r="F118" i="13"/>
  <c r="A119" i="13"/>
  <c r="F119" i="13"/>
  <c r="A120" i="13"/>
  <c r="F120" i="13"/>
  <c r="A121" i="13"/>
  <c r="F121" i="13"/>
  <c r="A122" i="13"/>
  <c r="F122" i="13"/>
  <c r="A123" i="13"/>
  <c r="F123" i="13"/>
  <c r="A124" i="13"/>
  <c r="F124" i="13"/>
  <c r="A125" i="13"/>
  <c r="F125" i="13"/>
  <c r="A126" i="13"/>
  <c r="F126" i="13"/>
  <c r="A127" i="13"/>
  <c r="F127" i="13"/>
  <c r="A128" i="13"/>
  <c r="F128" i="13"/>
  <c r="A129" i="13"/>
  <c r="F129" i="13"/>
  <c r="A130" i="13"/>
  <c r="F130" i="13"/>
  <c r="A131" i="13"/>
  <c r="F131" i="13"/>
  <c r="A132" i="13"/>
  <c r="F132" i="13"/>
  <c r="A133" i="13"/>
  <c r="F133" i="13"/>
  <c r="A134" i="13"/>
  <c r="F134" i="13"/>
  <c r="A135" i="13"/>
  <c r="F135" i="13"/>
  <c r="A136" i="13"/>
  <c r="F136" i="13"/>
  <c r="A137" i="13"/>
  <c r="F137" i="13"/>
  <c r="A138" i="13"/>
  <c r="F138" i="13"/>
  <c r="A139" i="13"/>
  <c r="F139" i="13"/>
  <c r="A140" i="13"/>
  <c r="F140" i="13"/>
  <c r="A141" i="13"/>
  <c r="F141" i="13"/>
  <c r="A142" i="13"/>
  <c r="F142" i="13"/>
  <c r="A143" i="13"/>
  <c r="F143" i="13"/>
  <c r="A144" i="13"/>
  <c r="F144" i="13"/>
  <c r="A145" i="13"/>
  <c r="F145" i="13"/>
  <c r="A146" i="13"/>
  <c r="F146" i="13"/>
  <c r="A147" i="13"/>
  <c r="F147" i="13"/>
  <c r="A148" i="13"/>
  <c r="F148" i="13"/>
  <c r="A149" i="13"/>
  <c r="F149" i="13"/>
  <c r="A150" i="13"/>
  <c r="F150" i="13"/>
  <c r="A151" i="13"/>
  <c r="F151" i="13"/>
  <c r="A152" i="13"/>
  <c r="F152" i="13"/>
  <c r="A153" i="13"/>
  <c r="F153" i="13"/>
  <c r="A154" i="13"/>
  <c r="F154" i="13"/>
  <c r="A155" i="13"/>
  <c r="F155" i="13"/>
  <c r="A156" i="13"/>
  <c r="F156" i="13"/>
  <c r="A157" i="13"/>
  <c r="F157" i="13"/>
  <c r="A158" i="13"/>
  <c r="F158" i="13"/>
  <c r="A159" i="13"/>
  <c r="F159" i="13"/>
  <c r="A160" i="13"/>
  <c r="F160" i="13"/>
  <c r="A161" i="13"/>
  <c r="F161" i="13"/>
  <c r="A162" i="13"/>
  <c r="F162" i="13"/>
  <c r="A163" i="13"/>
  <c r="F163" i="13"/>
  <c r="A164" i="13"/>
  <c r="F164" i="13"/>
  <c r="A165" i="13"/>
  <c r="F165" i="13"/>
  <c r="A166" i="13"/>
  <c r="F166" i="13"/>
  <c r="A167" i="13"/>
  <c r="F167" i="13"/>
  <c r="A168" i="13"/>
  <c r="F168" i="13"/>
  <c r="A169" i="13"/>
  <c r="F169" i="13"/>
  <c r="A170" i="13"/>
  <c r="F170" i="13"/>
  <c r="A171" i="13"/>
  <c r="F171" i="13"/>
  <c r="A172" i="13"/>
  <c r="F172" i="13"/>
  <c r="A173" i="13"/>
  <c r="F173" i="13"/>
  <c r="A174" i="13"/>
  <c r="F174" i="13"/>
  <c r="A175" i="13"/>
  <c r="F175" i="13"/>
  <c r="A176" i="13"/>
  <c r="F176" i="13"/>
  <c r="A177" i="13"/>
  <c r="F177" i="13"/>
  <c r="A178" i="13"/>
  <c r="F178" i="13"/>
  <c r="A179" i="13"/>
  <c r="F179" i="13"/>
  <c r="A180" i="13"/>
  <c r="F180" i="13"/>
  <c r="A181" i="13"/>
  <c r="F181" i="13"/>
  <c r="A182" i="13"/>
  <c r="F182" i="13"/>
  <c r="A183" i="13"/>
  <c r="F183" i="13"/>
  <c r="A184" i="13"/>
  <c r="F184" i="13"/>
  <c r="A185" i="13"/>
  <c r="F185" i="13"/>
  <c r="A186" i="13"/>
  <c r="F186" i="13"/>
  <c r="A187" i="13"/>
  <c r="F187" i="13"/>
  <c r="A188" i="13"/>
  <c r="F188" i="13"/>
  <c r="A189" i="13"/>
  <c r="F189" i="13"/>
  <c r="A190" i="13"/>
  <c r="F190" i="13"/>
  <c r="A191" i="13"/>
  <c r="F191" i="13"/>
  <c r="A192" i="13"/>
  <c r="F192" i="13"/>
  <c r="A193" i="13"/>
  <c r="F193" i="13"/>
  <c r="A194" i="13"/>
  <c r="F194" i="13"/>
  <c r="A195" i="13"/>
  <c r="F195" i="13"/>
  <c r="A196" i="13"/>
  <c r="F196" i="13"/>
  <c r="A197" i="13"/>
  <c r="F197" i="13"/>
  <c r="A198" i="13"/>
  <c r="F198" i="13"/>
  <c r="A199" i="13"/>
  <c r="F199" i="13"/>
  <c r="A200" i="13"/>
  <c r="F200" i="13"/>
  <c r="A201" i="13"/>
  <c r="F201" i="13"/>
  <c r="A202" i="13"/>
  <c r="F202" i="13"/>
  <c r="A203" i="13"/>
  <c r="F203" i="13"/>
  <c r="A204" i="13"/>
  <c r="F204" i="13"/>
  <c r="A205" i="13"/>
  <c r="F205" i="13"/>
  <c r="A206" i="13"/>
  <c r="F206" i="13"/>
  <c r="A207" i="13"/>
  <c r="F207" i="13"/>
  <c r="A208" i="13"/>
  <c r="F208" i="13"/>
  <c r="A209" i="13"/>
  <c r="F209" i="13"/>
  <c r="A210" i="13"/>
  <c r="F210" i="13"/>
  <c r="A211" i="13"/>
  <c r="F211" i="13"/>
  <c r="A212" i="13"/>
  <c r="F212" i="13"/>
  <c r="A213" i="13"/>
  <c r="F213" i="13"/>
  <c r="A214" i="13"/>
  <c r="F214" i="13"/>
  <c r="A215" i="13"/>
  <c r="F215" i="13"/>
  <c r="A216" i="13"/>
  <c r="F216" i="13"/>
  <c r="A217" i="13"/>
  <c r="F217" i="13"/>
  <c r="A218" i="13"/>
  <c r="F218" i="13"/>
  <c r="A219" i="13"/>
  <c r="F219" i="13"/>
  <c r="A220" i="13"/>
  <c r="F220" i="13"/>
  <c r="A221" i="13"/>
  <c r="F221" i="13"/>
  <c r="A222" i="13"/>
  <c r="F222" i="13"/>
  <c r="A223" i="13"/>
  <c r="F223" i="13"/>
  <c r="A224" i="13"/>
  <c r="F224" i="13"/>
  <c r="A225" i="13"/>
  <c r="F225" i="13"/>
  <c r="A226" i="13"/>
  <c r="F226" i="13"/>
  <c r="A227" i="13"/>
  <c r="F227" i="13"/>
  <c r="A228" i="13"/>
  <c r="F228" i="13"/>
  <c r="A229" i="13"/>
  <c r="F229" i="13"/>
  <c r="A230" i="13"/>
  <c r="F230" i="13"/>
  <c r="A231" i="13"/>
  <c r="F231" i="13"/>
  <c r="A232" i="13"/>
  <c r="F232" i="13"/>
  <c r="A233" i="13"/>
  <c r="F233" i="13"/>
  <c r="A234" i="13"/>
  <c r="F234" i="13"/>
  <c r="A235" i="13"/>
  <c r="F235" i="13"/>
  <c r="A236" i="13"/>
  <c r="F236" i="13"/>
  <c r="A237" i="13"/>
  <c r="F237" i="13"/>
  <c r="A238" i="13"/>
  <c r="F238" i="13"/>
  <c r="A239" i="13"/>
  <c r="F239" i="13"/>
  <c r="A240" i="13"/>
  <c r="F240" i="13"/>
  <c r="A241" i="13"/>
  <c r="F241" i="13"/>
  <c r="A242" i="13"/>
  <c r="F242" i="13"/>
  <c r="A243" i="13"/>
  <c r="F243" i="13"/>
  <c r="A244" i="13"/>
  <c r="F244" i="13"/>
  <c r="A245" i="13"/>
  <c r="F245" i="13"/>
  <c r="A246" i="13"/>
  <c r="F246" i="13"/>
  <c r="A247" i="13"/>
  <c r="F247" i="13"/>
  <c r="A248" i="13"/>
  <c r="F248" i="13"/>
  <c r="A249" i="13"/>
  <c r="F249" i="13"/>
  <c r="A250" i="13"/>
  <c r="F250" i="13"/>
  <c r="A251" i="13"/>
  <c r="F251" i="13"/>
  <c r="A252" i="13"/>
  <c r="F252" i="13"/>
  <c r="A253" i="13"/>
  <c r="F253" i="13"/>
  <c r="A254" i="13"/>
  <c r="F254" i="13"/>
  <c r="A255" i="13"/>
  <c r="F255" i="13"/>
  <c r="A256" i="13"/>
  <c r="F256" i="13"/>
  <c r="A257" i="13"/>
  <c r="F257" i="13"/>
  <c r="A258" i="13"/>
  <c r="F258" i="13"/>
  <c r="A259" i="13"/>
  <c r="F259" i="13"/>
  <c r="A260" i="13"/>
  <c r="F260" i="13"/>
  <c r="A261" i="13"/>
  <c r="F261" i="13"/>
  <c r="A262" i="13"/>
  <c r="F262" i="13"/>
  <c r="A263" i="13"/>
  <c r="F263" i="13"/>
  <c r="A264" i="13"/>
  <c r="F264" i="13"/>
  <c r="A265" i="13"/>
  <c r="F265" i="13"/>
  <c r="A266" i="13"/>
  <c r="F266" i="13"/>
  <c r="A267" i="13"/>
  <c r="F267" i="13"/>
  <c r="A268" i="13"/>
  <c r="F268" i="13"/>
  <c r="A269" i="13"/>
  <c r="F269" i="13"/>
  <c r="A270" i="13"/>
  <c r="F270" i="13"/>
  <c r="A271" i="13"/>
  <c r="F271" i="13"/>
  <c r="A272" i="13"/>
  <c r="F272" i="13"/>
  <c r="A273" i="13"/>
  <c r="F273" i="13"/>
  <c r="A274" i="13"/>
  <c r="F274" i="13"/>
  <c r="A275" i="13"/>
  <c r="F275" i="13"/>
  <c r="A276" i="13"/>
  <c r="F276" i="13"/>
  <c r="A277" i="13"/>
  <c r="F277" i="13"/>
  <c r="A278" i="13"/>
  <c r="F278" i="13"/>
  <c r="A279" i="13"/>
  <c r="F279" i="13"/>
  <c r="A280" i="13"/>
  <c r="F280" i="13"/>
  <c r="A281" i="13"/>
  <c r="F281" i="13"/>
  <c r="A282" i="13"/>
  <c r="F282" i="13"/>
  <c r="A283" i="13"/>
  <c r="F283" i="13"/>
  <c r="A284" i="13"/>
  <c r="F284" i="13"/>
  <c r="A285" i="13"/>
  <c r="F285" i="13"/>
  <c r="A286" i="13"/>
  <c r="F286" i="13"/>
  <c r="A287" i="13"/>
  <c r="F287" i="13"/>
  <c r="A288" i="13"/>
  <c r="F288" i="13"/>
  <c r="A289" i="13"/>
  <c r="F289" i="13"/>
  <c r="A290" i="13"/>
  <c r="F290" i="13"/>
  <c r="A291" i="13"/>
  <c r="F291" i="13"/>
  <c r="A292" i="13"/>
  <c r="F292" i="13"/>
  <c r="A293" i="13"/>
  <c r="F293" i="13"/>
  <c r="A294" i="13"/>
  <c r="F294" i="13"/>
  <c r="A295" i="13"/>
  <c r="F295" i="13"/>
  <c r="A296" i="13"/>
  <c r="F296" i="13"/>
  <c r="A297" i="13"/>
  <c r="F297" i="13"/>
  <c r="A298" i="13"/>
  <c r="F298" i="13"/>
  <c r="A299" i="13"/>
  <c r="F299" i="13"/>
  <c r="A300" i="13"/>
  <c r="F300" i="13"/>
  <c r="A301" i="13"/>
  <c r="F301" i="13"/>
  <c r="A302" i="13"/>
  <c r="F302" i="13"/>
  <c r="A303" i="13"/>
  <c r="F303" i="13"/>
  <c r="A304" i="13"/>
  <c r="F304" i="13"/>
  <c r="A305" i="13"/>
  <c r="F305" i="13"/>
  <c r="A306" i="13"/>
  <c r="F306" i="13"/>
  <c r="A307" i="13"/>
  <c r="F307" i="13"/>
  <c r="A308" i="13"/>
  <c r="F308" i="13"/>
  <c r="A309" i="13"/>
  <c r="F309" i="13"/>
  <c r="A310" i="13"/>
  <c r="F310" i="13"/>
  <c r="A311" i="13"/>
  <c r="F311" i="13"/>
  <c r="A312" i="13"/>
  <c r="F312" i="13"/>
  <c r="A313" i="13"/>
  <c r="F313" i="13"/>
  <c r="A314" i="13"/>
  <c r="F314" i="13"/>
  <c r="A315" i="13"/>
  <c r="F315" i="13"/>
  <c r="A316" i="13"/>
  <c r="F316" i="13"/>
  <c r="A317" i="13"/>
  <c r="F317" i="13"/>
  <c r="A318" i="13"/>
  <c r="F318" i="13"/>
  <c r="A319" i="13"/>
  <c r="F319" i="13"/>
  <c r="A320" i="13"/>
  <c r="F320" i="13"/>
  <c r="A321" i="13"/>
  <c r="F321" i="13"/>
  <c r="A322" i="13"/>
  <c r="F322" i="13"/>
  <c r="A323" i="13"/>
  <c r="F323" i="13"/>
  <c r="A324" i="13"/>
  <c r="F324" i="13"/>
  <c r="A325" i="13"/>
  <c r="F325" i="13"/>
  <c r="A326" i="13"/>
  <c r="F326" i="13"/>
  <c r="A327" i="13"/>
  <c r="F327" i="13"/>
  <c r="A328" i="13"/>
  <c r="F328" i="13"/>
  <c r="A329" i="13"/>
  <c r="F329" i="13"/>
  <c r="A330" i="13"/>
  <c r="F330" i="13"/>
  <c r="A331" i="13"/>
  <c r="F331" i="13"/>
  <c r="A332" i="13"/>
  <c r="F332" i="13"/>
  <c r="A333" i="13"/>
  <c r="F333" i="13"/>
  <c r="A334" i="13"/>
  <c r="F334" i="13"/>
  <c r="A335" i="13"/>
  <c r="F335" i="13"/>
  <c r="A336" i="13"/>
  <c r="F336" i="13"/>
  <c r="A337" i="13"/>
  <c r="F337" i="13"/>
  <c r="A338" i="13"/>
  <c r="F338" i="13"/>
  <c r="A339" i="13"/>
  <c r="F339" i="13"/>
  <c r="A340" i="13"/>
  <c r="F340" i="13"/>
  <c r="A341" i="13"/>
  <c r="F341" i="13"/>
  <c r="A342" i="13"/>
  <c r="F342" i="13"/>
  <c r="A343" i="13"/>
  <c r="F343" i="13"/>
  <c r="A344" i="13"/>
  <c r="F344" i="13"/>
  <c r="A345" i="13"/>
  <c r="F345" i="13"/>
  <c r="A346" i="13"/>
  <c r="F346" i="13"/>
  <c r="A347" i="13"/>
  <c r="F347" i="13"/>
  <c r="A348" i="13"/>
  <c r="F348" i="13"/>
  <c r="A349" i="13"/>
  <c r="F349" i="13"/>
  <c r="A350" i="13"/>
  <c r="F350" i="13"/>
  <c r="A351" i="13"/>
  <c r="F351" i="13"/>
  <c r="A352" i="13"/>
  <c r="F352" i="13"/>
  <c r="A353" i="13"/>
  <c r="F353" i="13"/>
  <c r="A354" i="13"/>
  <c r="F354" i="13"/>
  <c r="A355" i="13"/>
  <c r="F355" i="13"/>
  <c r="A356" i="13"/>
  <c r="F356" i="13"/>
  <c r="A357" i="13"/>
  <c r="F357" i="13"/>
  <c r="A358" i="13"/>
  <c r="F358" i="13"/>
  <c r="A359" i="13"/>
  <c r="F359" i="13"/>
  <c r="A360" i="13"/>
  <c r="F360" i="13"/>
  <c r="A361" i="13"/>
  <c r="F361" i="13"/>
  <c r="A362" i="13"/>
  <c r="F362" i="13"/>
  <c r="A363" i="13"/>
  <c r="F363" i="13"/>
  <c r="A364" i="13"/>
  <c r="F364" i="13"/>
  <c r="A365" i="13"/>
  <c r="F365" i="13"/>
  <c r="A366" i="13"/>
  <c r="F366" i="13"/>
  <c r="A367" i="13"/>
  <c r="F367" i="13"/>
  <c r="C369" i="13"/>
  <c r="D369" i="13"/>
  <c r="E369" i="13"/>
  <c r="D6" i="12"/>
  <c r="D38" i="12" s="1"/>
  <c r="F6" i="12"/>
  <c r="E7" i="12"/>
  <c r="E39" i="12" s="1"/>
  <c r="E8" i="12"/>
  <c r="E9" i="12"/>
  <c r="C11" i="12"/>
  <c r="C43" i="12" s="1"/>
  <c r="G16" i="12"/>
  <c r="A17" i="12"/>
  <c r="G17" i="12"/>
  <c r="A18" i="12"/>
  <c r="G18" i="12"/>
  <c r="A19" i="12"/>
  <c r="G19" i="12"/>
  <c r="A20" i="12"/>
  <c r="G20" i="12"/>
  <c r="A21" i="12"/>
  <c r="G21" i="12"/>
  <c r="A22" i="12"/>
  <c r="G22" i="12"/>
  <c r="A23" i="12"/>
  <c r="G23" i="12"/>
  <c r="A24" i="12"/>
  <c r="G24" i="12"/>
  <c r="A25" i="12"/>
  <c r="G25" i="12"/>
  <c r="A26" i="12"/>
  <c r="G26" i="12"/>
  <c r="A27" i="12"/>
  <c r="G27" i="12"/>
  <c r="A28" i="12"/>
  <c r="G28" i="12"/>
  <c r="A29" i="12"/>
  <c r="G29" i="12"/>
  <c r="A30" i="12"/>
  <c r="G30" i="12"/>
  <c r="E31" i="12"/>
  <c r="E47" i="12" s="1"/>
  <c r="E64" i="12" s="1"/>
  <c r="B17" i="15" s="1"/>
  <c r="F31" i="12"/>
  <c r="F47" i="12" s="1"/>
  <c r="F64" i="12" s="1"/>
  <c r="C17" i="15" s="1"/>
  <c r="D17" i="15" s="1"/>
  <c r="F38" i="12"/>
  <c r="E41" i="12"/>
  <c r="G48" i="12"/>
  <c r="A49" i="12"/>
  <c r="G49" i="12"/>
  <c r="A50" i="12"/>
  <c r="G50" i="12"/>
  <c r="A51" i="12"/>
  <c r="G51" i="12"/>
  <c r="A52" i="12"/>
  <c r="G52" i="12"/>
  <c r="A53" i="12"/>
  <c r="G53" i="12"/>
  <c r="A54" i="12"/>
  <c r="G54" i="12"/>
  <c r="A55" i="12"/>
  <c r="G55" i="12"/>
  <c r="A56" i="12"/>
  <c r="G56" i="12"/>
  <c r="A57" i="12"/>
  <c r="G57" i="12"/>
  <c r="A58" i="12"/>
  <c r="G58" i="12"/>
  <c r="A59" i="12"/>
  <c r="G59" i="12"/>
  <c r="A60" i="12"/>
  <c r="G60" i="12"/>
  <c r="A61" i="12"/>
  <c r="G61" i="12"/>
  <c r="A62" i="12"/>
  <c r="G62" i="12"/>
  <c r="A63" i="12"/>
  <c r="G63" i="12"/>
  <c r="D6" i="11"/>
  <c r="D38" i="11" s="1"/>
  <c r="F6" i="11"/>
  <c r="F38" i="11" s="1"/>
  <c r="E7" i="11"/>
  <c r="E39" i="11" s="1"/>
  <c r="E8" i="11"/>
  <c r="E9" i="11"/>
  <c r="E41" i="11" s="1"/>
  <c r="C11" i="11"/>
  <c r="G16" i="11"/>
  <c r="A17" i="11"/>
  <c r="G17" i="11"/>
  <c r="A18" i="11"/>
  <c r="G18" i="11"/>
  <c r="A19" i="11"/>
  <c r="G19" i="11"/>
  <c r="A20" i="11"/>
  <c r="G20" i="11"/>
  <c r="A21" i="11"/>
  <c r="G21" i="11"/>
  <c r="A22" i="11"/>
  <c r="G22" i="11"/>
  <c r="A23" i="11"/>
  <c r="G23" i="11"/>
  <c r="A24" i="11"/>
  <c r="G24" i="11"/>
  <c r="A25" i="11"/>
  <c r="G25" i="11"/>
  <c r="A26" i="11"/>
  <c r="G26" i="11"/>
  <c r="A27" i="11"/>
  <c r="G27" i="11"/>
  <c r="A28" i="11"/>
  <c r="G28" i="11"/>
  <c r="A29" i="11"/>
  <c r="G29" i="11"/>
  <c r="A30" i="11"/>
  <c r="G30" i="11"/>
  <c r="E31" i="11"/>
  <c r="F31" i="11"/>
  <c r="F47" i="11" s="1"/>
  <c r="F64" i="11" s="1"/>
  <c r="C16" i="15" s="1"/>
  <c r="C43" i="11"/>
  <c r="E47" i="11"/>
  <c r="E64" i="11" s="1"/>
  <c r="B16" i="15" s="1"/>
  <c r="G48" i="11"/>
  <c r="A49" i="11"/>
  <c r="G49" i="11"/>
  <c r="A50" i="11"/>
  <c r="G50" i="11"/>
  <c r="A51" i="11"/>
  <c r="G51" i="11"/>
  <c r="A52" i="11"/>
  <c r="G52" i="11"/>
  <c r="A53" i="11"/>
  <c r="G53" i="11"/>
  <c r="A54" i="11"/>
  <c r="G54" i="11"/>
  <c r="A55" i="11"/>
  <c r="G55" i="11"/>
  <c r="A56" i="11"/>
  <c r="G56" i="11"/>
  <c r="A57" i="11"/>
  <c r="G57" i="11"/>
  <c r="A58" i="11"/>
  <c r="G58" i="11"/>
  <c r="A59" i="11"/>
  <c r="G59" i="11"/>
  <c r="A60" i="11"/>
  <c r="G60" i="11"/>
  <c r="A61" i="11"/>
  <c r="G61" i="11"/>
  <c r="A62" i="11"/>
  <c r="G62" i="11"/>
  <c r="A63" i="11"/>
  <c r="G63" i="11"/>
  <c r="D6" i="10"/>
  <c r="D38" i="10" s="1"/>
  <c r="F6" i="10"/>
  <c r="F38" i="10" s="1"/>
  <c r="E7" i="10"/>
  <c r="E39" i="10" s="1"/>
  <c r="E8" i="10"/>
  <c r="E9" i="10"/>
  <c r="C11" i="10"/>
  <c r="C43" i="10" s="1"/>
  <c r="G16" i="10"/>
  <c r="A17" i="10"/>
  <c r="G17" i="10"/>
  <c r="A18" i="10"/>
  <c r="G18" i="10"/>
  <c r="A19" i="10"/>
  <c r="G19" i="10"/>
  <c r="A20" i="10"/>
  <c r="G20" i="10"/>
  <c r="A21" i="10"/>
  <c r="G21" i="10"/>
  <c r="A22" i="10"/>
  <c r="G22" i="10"/>
  <c r="A23" i="10"/>
  <c r="G23" i="10"/>
  <c r="A24" i="10"/>
  <c r="G24" i="10"/>
  <c r="A25" i="10"/>
  <c r="G25" i="10"/>
  <c r="A26" i="10"/>
  <c r="G26" i="10"/>
  <c r="A27" i="10"/>
  <c r="G27" i="10"/>
  <c r="A28" i="10"/>
  <c r="G28" i="10"/>
  <c r="A29" i="10"/>
  <c r="G29" i="10"/>
  <c r="A30" i="10"/>
  <c r="G30" i="10"/>
  <c r="E31" i="10"/>
  <c r="F31" i="10"/>
  <c r="F47" i="10" s="1"/>
  <c r="F64" i="10" s="1"/>
  <c r="C15" i="15" s="1"/>
  <c r="E41" i="10"/>
  <c r="E47" i="10"/>
  <c r="E64" i="10" s="1"/>
  <c r="B15" i="15" s="1"/>
  <c r="E17" i="15" s="1"/>
  <c r="D20" i="14" s="1"/>
  <c r="G48" i="10"/>
  <c r="A49" i="10"/>
  <c r="G49" i="10"/>
  <c r="A50" i="10"/>
  <c r="G50" i="10"/>
  <c r="A51" i="10"/>
  <c r="G51" i="10"/>
  <c r="A52" i="10"/>
  <c r="G52" i="10"/>
  <c r="A53" i="10"/>
  <c r="G53" i="10"/>
  <c r="A54" i="10"/>
  <c r="G54" i="10"/>
  <c r="A55" i="10"/>
  <c r="G55" i="10"/>
  <c r="A56" i="10"/>
  <c r="G56" i="10"/>
  <c r="A57" i="10"/>
  <c r="G57" i="10"/>
  <c r="A58" i="10"/>
  <c r="G58" i="10"/>
  <c r="A59" i="10"/>
  <c r="G59" i="10"/>
  <c r="A60" i="10"/>
  <c r="G60" i="10"/>
  <c r="A61" i="10"/>
  <c r="G61" i="10"/>
  <c r="A62" i="10"/>
  <c r="G62" i="10"/>
  <c r="A63" i="10"/>
  <c r="G63" i="10"/>
  <c r="D6" i="9"/>
  <c r="D38" i="9" s="1"/>
  <c r="F6" i="9"/>
  <c r="E7" i="9"/>
  <c r="E8" i="9"/>
  <c r="C12" i="9" s="1"/>
  <c r="C44" i="9" s="1"/>
  <c r="E9" i="9"/>
  <c r="E41" i="9" s="1"/>
  <c r="C11" i="9"/>
  <c r="G16" i="9"/>
  <c r="A17" i="9"/>
  <c r="G17" i="9"/>
  <c r="A18" i="9"/>
  <c r="G18" i="9"/>
  <c r="A19" i="9"/>
  <c r="G19" i="9"/>
  <c r="A20" i="9"/>
  <c r="G20" i="9"/>
  <c r="A21" i="9"/>
  <c r="G21" i="9"/>
  <c r="A22" i="9"/>
  <c r="G22" i="9"/>
  <c r="A23" i="9"/>
  <c r="G23" i="9"/>
  <c r="A24" i="9"/>
  <c r="G24" i="9"/>
  <c r="A25" i="9"/>
  <c r="G25" i="9"/>
  <c r="A26" i="9"/>
  <c r="G26" i="9"/>
  <c r="A27" i="9"/>
  <c r="G27" i="9"/>
  <c r="A28" i="9"/>
  <c r="G28" i="9"/>
  <c r="A29" i="9"/>
  <c r="G29" i="9"/>
  <c r="A30" i="9"/>
  <c r="G30" i="9"/>
  <c r="E31" i="9"/>
  <c r="F31" i="9"/>
  <c r="G31" i="9"/>
  <c r="G47" i="9" s="1"/>
  <c r="F38" i="9"/>
  <c r="E39" i="9"/>
  <c r="E40" i="9"/>
  <c r="C43" i="9"/>
  <c r="E47" i="9"/>
  <c r="E64" i="9" s="1"/>
  <c r="B14" i="15" s="1"/>
  <c r="F47" i="9"/>
  <c r="G48" i="9"/>
  <c r="A49" i="9"/>
  <c r="G49" i="9"/>
  <c r="A50" i="9"/>
  <c r="G50" i="9"/>
  <c r="A51" i="9"/>
  <c r="G51" i="9"/>
  <c r="A52" i="9"/>
  <c r="G52" i="9"/>
  <c r="A53" i="9"/>
  <c r="G53" i="9"/>
  <c r="A54" i="9"/>
  <c r="G54" i="9"/>
  <c r="A55" i="9"/>
  <c r="G55" i="9"/>
  <c r="A56" i="9"/>
  <c r="G56" i="9"/>
  <c r="A57" i="9"/>
  <c r="G57" i="9"/>
  <c r="A58" i="9"/>
  <c r="G58" i="9"/>
  <c r="A59" i="9"/>
  <c r="G59" i="9"/>
  <c r="A60" i="9"/>
  <c r="G60" i="9"/>
  <c r="A61" i="9"/>
  <c r="G61" i="9"/>
  <c r="A62" i="9"/>
  <c r="G62" i="9"/>
  <c r="A63" i="9"/>
  <c r="G63" i="9"/>
  <c r="F64" i="9"/>
  <c r="C14" i="15" s="1"/>
  <c r="D6" i="8"/>
  <c r="F6" i="8"/>
  <c r="F38" i="8" s="1"/>
  <c r="E7" i="8"/>
  <c r="E8" i="8"/>
  <c r="C12" i="8" s="1"/>
  <c r="E40" i="8"/>
  <c r="E9" i="8"/>
  <c r="E41" i="8" s="1"/>
  <c r="C11" i="8"/>
  <c r="C44" i="8"/>
  <c r="G16" i="8"/>
  <c r="A17" i="8"/>
  <c r="G17" i="8"/>
  <c r="A18" i="8"/>
  <c r="G18" i="8"/>
  <c r="A19" i="8"/>
  <c r="G19" i="8"/>
  <c r="A20" i="8"/>
  <c r="G20" i="8"/>
  <c r="A21" i="8"/>
  <c r="G21" i="8"/>
  <c r="A22" i="8"/>
  <c r="G22" i="8"/>
  <c r="A23" i="8"/>
  <c r="G23" i="8"/>
  <c r="A24" i="8"/>
  <c r="G24" i="8"/>
  <c r="A25" i="8"/>
  <c r="G25" i="8"/>
  <c r="A26" i="8"/>
  <c r="G26" i="8"/>
  <c r="A27" i="8"/>
  <c r="G27" i="8"/>
  <c r="A28" i="8"/>
  <c r="G28" i="8"/>
  <c r="A29" i="8"/>
  <c r="G29" i="8"/>
  <c r="A30" i="8"/>
  <c r="G30" i="8"/>
  <c r="E31" i="8"/>
  <c r="F31" i="8"/>
  <c r="F47" i="8" s="1"/>
  <c r="F64" i="8" s="1"/>
  <c r="C13" i="15" s="1"/>
  <c r="D38" i="8"/>
  <c r="E39" i="8"/>
  <c r="C43" i="8"/>
  <c r="E47" i="8"/>
  <c r="E64" i="8" s="1"/>
  <c r="B13" i="15" s="1"/>
  <c r="G48" i="8"/>
  <c r="A49" i="8"/>
  <c r="G49" i="8"/>
  <c r="A50" i="8"/>
  <c r="G50" i="8"/>
  <c r="A51" i="8"/>
  <c r="G51" i="8"/>
  <c r="A52" i="8"/>
  <c r="G52" i="8"/>
  <c r="A53" i="8"/>
  <c r="G53" i="8"/>
  <c r="A54" i="8"/>
  <c r="G54" i="8"/>
  <c r="A55" i="8"/>
  <c r="G55" i="8"/>
  <c r="A56" i="8"/>
  <c r="G56" i="8"/>
  <c r="A57" i="8"/>
  <c r="G57" i="8"/>
  <c r="A58" i="8"/>
  <c r="G58" i="8"/>
  <c r="A59" i="8"/>
  <c r="G59" i="8"/>
  <c r="A60" i="8"/>
  <c r="G60" i="8"/>
  <c r="A61" i="8"/>
  <c r="G61" i="8"/>
  <c r="A62" i="8"/>
  <c r="G62" i="8"/>
  <c r="A63" i="8"/>
  <c r="G63" i="8"/>
  <c r="D6" i="7"/>
  <c r="D38" i="7" s="1"/>
  <c r="F6" i="7"/>
  <c r="F38" i="7" s="1"/>
  <c r="E7" i="7"/>
  <c r="E39" i="7" s="1"/>
  <c r="E8" i="7"/>
  <c r="E9" i="7"/>
  <c r="E41" i="7" s="1"/>
  <c r="C11" i="7"/>
  <c r="G16" i="7"/>
  <c r="A17" i="7"/>
  <c r="G17" i="7"/>
  <c r="A18" i="7"/>
  <c r="G18" i="7"/>
  <c r="A19" i="7"/>
  <c r="G19" i="7"/>
  <c r="A20" i="7"/>
  <c r="G20" i="7"/>
  <c r="A21" i="7"/>
  <c r="G21" i="7"/>
  <c r="A22" i="7"/>
  <c r="G22" i="7"/>
  <c r="A23" i="7"/>
  <c r="G23" i="7"/>
  <c r="A24" i="7"/>
  <c r="G24" i="7"/>
  <c r="A25" i="7"/>
  <c r="G25" i="7"/>
  <c r="A26" i="7"/>
  <c r="G26" i="7"/>
  <c r="A27" i="7"/>
  <c r="G27" i="7"/>
  <c r="A28" i="7"/>
  <c r="G28" i="7"/>
  <c r="A29" i="7"/>
  <c r="G29" i="7"/>
  <c r="A30" i="7"/>
  <c r="G30" i="7"/>
  <c r="E31" i="7"/>
  <c r="E47" i="7" s="1"/>
  <c r="E64" i="7" s="1"/>
  <c r="B12" i="15" s="1"/>
  <c r="F31" i="7"/>
  <c r="C43" i="7"/>
  <c r="F47" i="7"/>
  <c r="G48" i="7"/>
  <c r="A49" i="7"/>
  <c r="G49" i="7"/>
  <c r="A50" i="7"/>
  <c r="G50" i="7"/>
  <c r="A51" i="7"/>
  <c r="G51" i="7"/>
  <c r="A52" i="7"/>
  <c r="G52" i="7"/>
  <c r="A53" i="7"/>
  <c r="G53" i="7"/>
  <c r="A54" i="7"/>
  <c r="G54" i="7"/>
  <c r="A55" i="7"/>
  <c r="G55" i="7"/>
  <c r="A56" i="7"/>
  <c r="G56" i="7"/>
  <c r="A57" i="7"/>
  <c r="G57" i="7"/>
  <c r="A58" i="7"/>
  <c r="G58" i="7"/>
  <c r="A59" i="7"/>
  <c r="G59" i="7"/>
  <c r="A60" i="7"/>
  <c r="G60" i="7"/>
  <c r="A61" i="7"/>
  <c r="G61" i="7"/>
  <c r="A62" i="7"/>
  <c r="G62" i="7"/>
  <c r="A63" i="7"/>
  <c r="G63" i="7"/>
  <c r="F64" i="7"/>
  <c r="C12" i="15" s="1"/>
  <c r="D6" i="6"/>
  <c r="D38" i="6" s="1"/>
  <c r="F6" i="6"/>
  <c r="E7" i="6"/>
  <c r="E39" i="6" s="1"/>
  <c r="E8" i="6"/>
  <c r="E9" i="6"/>
  <c r="E41" i="6" s="1"/>
  <c r="C11" i="6"/>
  <c r="G16" i="6"/>
  <c r="A17" i="6"/>
  <c r="G17" i="6"/>
  <c r="A18" i="6"/>
  <c r="G18" i="6"/>
  <c r="A19" i="6"/>
  <c r="G19" i="6"/>
  <c r="A20" i="6"/>
  <c r="G20" i="6"/>
  <c r="A21" i="6"/>
  <c r="G21" i="6"/>
  <c r="A22" i="6"/>
  <c r="G22" i="6"/>
  <c r="A23" i="6"/>
  <c r="G23" i="6"/>
  <c r="A24" i="6"/>
  <c r="G24" i="6"/>
  <c r="A25" i="6"/>
  <c r="G25" i="6"/>
  <c r="A26" i="6"/>
  <c r="G26" i="6"/>
  <c r="A27" i="6"/>
  <c r="G27" i="6"/>
  <c r="A28" i="6"/>
  <c r="G28" i="6"/>
  <c r="A29" i="6"/>
  <c r="G29" i="6"/>
  <c r="A30" i="6"/>
  <c r="G30" i="6"/>
  <c r="E31" i="6"/>
  <c r="E47" i="6" s="1"/>
  <c r="E64" i="6" s="1"/>
  <c r="B11" i="15" s="1"/>
  <c r="F31" i="6"/>
  <c r="F47" i="6" s="1"/>
  <c r="F64" i="6" s="1"/>
  <c r="C11" i="15" s="1"/>
  <c r="F38" i="6"/>
  <c r="C43" i="6"/>
  <c r="G48" i="6"/>
  <c r="A49" i="6"/>
  <c r="G49" i="6"/>
  <c r="A50" i="6"/>
  <c r="G50" i="6"/>
  <c r="A51" i="6"/>
  <c r="G51" i="6"/>
  <c r="A52" i="6"/>
  <c r="G52" i="6"/>
  <c r="A53" i="6"/>
  <c r="G53" i="6"/>
  <c r="A54" i="6"/>
  <c r="G54" i="6"/>
  <c r="A55" i="6"/>
  <c r="G55" i="6"/>
  <c r="A56" i="6"/>
  <c r="G56" i="6"/>
  <c r="A57" i="6"/>
  <c r="G57" i="6"/>
  <c r="A58" i="6"/>
  <c r="G58" i="6"/>
  <c r="A59" i="6"/>
  <c r="G59" i="6"/>
  <c r="A60" i="6"/>
  <c r="G60" i="6"/>
  <c r="A61" i="6"/>
  <c r="G61" i="6"/>
  <c r="A62" i="6"/>
  <c r="G62" i="6"/>
  <c r="A63" i="6"/>
  <c r="G63" i="6"/>
  <c r="D6" i="5"/>
  <c r="D38" i="5"/>
  <c r="F6" i="5"/>
  <c r="E7" i="5"/>
  <c r="E39" i="5" s="1"/>
  <c r="E8" i="5"/>
  <c r="C12" i="5" s="1"/>
  <c r="C44" i="5" s="1"/>
  <c r="E9" i="5"/>
  <c r="C11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E31" i="5"/>
  <c r="E47" i="5" s="1"/>
  <c r="E64" i="5" s="1"/>
  <c r="B10" i="15" s="1"/>
  <c r="F31" i="5"/>
  <c r="F47" i="5" s="1"/>
  <c r="F64" i="5" s="1"/>
  <c r="C10" i="15" s="1"/>
  <c r="F38" i="5"/>
  <c r="E41" i="5"/>
  <c r="C43" i="5"/>
  <c r="G48" i="5"/>
  <c r="A49" i="5"/>
  <c r="G49" i="5"/>
  <c r="A50" i="5"/>
  <c r="G50" i="5"/>
  <c r="A51" i="5"/>
  <c r="G51" i="5"/>
  <c r="A52" i="5"/>
  <c r="G52" i="5"/>
  <c r="A53" i="5"/>
  <c r="G53" i="5"/>
  <c r="A54" i="5"/>
  <c r="G54" i="5"/>
  <c r="A55" i="5"/>
  <c r="G55" i="5"/>
  <c r="A56" i="5"/>
  <c r="G56" i="5"/>
  <c r="A57" i="5"/>
  <c r="G57" i="5"/>
  <c r="A58" i="5"/>
  <c r="G58" i="5"/>
  <c r="A59" i="5"/>
  <c r="G59" i="5"/>
  <c r="A60" i="5"/>
  <c r="G60" i="5"/>
  <c r="A61" i="5"/>
  <c r="G61" i="5"/>
  <c r="A62" i="5"/>
  <c r="G62" i="5"/>
  <c r="A63" i="5"/>
  <c r="G63" i="5"/>
  <c r="D6" i="4"/>
  <c r="F6" i="4"/>
  <c r="E7" i="4"/>
  <c r="E8" i="4"/>
  <c r="C12" i="4" s="1"/>
  <c r="C44" i="4" s="1"/>
  <c r="E9" i="4"/>
  <c r="C11" i="4"/>
  <c r="G16" i="4"/>
  <c r="A17" i="4"/>
  <c r="G17" i="4"/>
  <c r="A18" i="4"/>
  <c r="G18" i="4"/>
  <c r="A19" i="4"/>
  <c r="G19" i="4"/>
  <c r="A20" i="4"/>
  <c r="G20" i="4"/>
  <c r="A21" i="4"/>
  <c r="G21" i="4"/>
  <c r="A22" i="4"/>
  <c r="G22" i="4"/>
  <c r="A23" i="4"/>
  <c r="G23" i="4"/>
  <c r="A24" i="4"/>
  <c r="G24" i="4"/>
  <c r="A25" i="4"/>
  <c r="G25" i="4"/>
  <c r="A26" i="4"/>
  <c r="G26" i="4"/>
  <c r="A27" i="4"/>
  <c r="G27" i="4"/>
  <c r="A28" i="4"/>
  <c r="G28" i="4"/>
  <c r="A29" i="4"/>
  <c r="G29" i="4"/>
  <c r="A30" i="4"/>
  <c r="G30" i="4"/>
  <c r="E31" i="4"/>
  <c r="F31" i="4"/>
  <c r="G31" i="4"/>
  <c r="G47" i="4" s="1"/>
  <c r="D38" i="4"/>
  <c r="F38" i="4"/>
  <c r="E39" i="4"/>
  <c r="E40" i="4"/>
  <c r="E41" i="4"/>
  <c r="C43" i="4"/>
  <c r="E47" i="4"/>
  <c r="E64" i="4" s="1"/>
  <c r="B9" i="15" s="1"/>
  <c r="E11" i="15" s="1"/>
  <c r="D18" i="14" s="1"/>
  <c r="F47" i="4"/>
  <c r="F64" i="4" s="1"/>
  <c r="C9" i="15" s="1"/>
  <c r="G48" i="4"/>
  <c r="A49" i="4"/>
  <c r="G49" i="4"/>
  <c r="A50" i="4"/>
  <c r="G50" i="4"/>
  <c r="A51" i="4"/>
  <c r="G51" i="4"/>
  <c r="A52" i="4"/>
  <c r="G52" i="4"/>
  <c r="A53" i="4"/>
  <c r="G53" i="4"/>
  <c r="A54" i="4"/>
  <c r="G54" i="4"/>
  <c r="A55" i="4"/>
  <c r="G55" i="4"/>
  <c r="A56" i="4"/>
  <c r="G56" i="4"/>
  <c r="A57" i="4"/>
  <c r="G57" i="4"/>
  <c r="A58" i="4"/>
  <c r="G58" i="4"/>
  <c r="A59" i="4"/>
  <c r="G59" i="4"/>
  <c r="A60" i="4"/>
  <c r="G60" i="4"/>
  <c r="A61" i="4"/>
  <c r="G61" i="4"/>
  <c r="A62" i="4"/>
  <c r="G62" i="4"/>
  <c r="A63" i="4"/>
  <c r="G63" i="4"/>
  <c r="D6" i="3"/>
  <c r="D38" i="3" s="1"/>
  <c r="F6" i="3"/>
  <c r="E7" i="3"/>
  <c r="E39" i="3" s="1"/>
  <c r="E8" i="3"/>
  <c r="C12" i="3" s="1"/>
  <c r="E9" i="3"/>
  <c r="C11" i="3"/>
  <c r="C43" i="3" s="1"/>
  <c r="G16" i="3"/>
  <c r="A17" i="3"/>
  <c r="G17" i="3"/>
  <c r="A18" i="3"/>
  <c r="G18" i="3"/>
  <c r="A19" i="3"/>
  <c r="G19" i="3"/>
  <c r="A20" i="3"/>
  <c r="G20" i="3"/>
  <c r="A21" i="3"/>
  <c r="G21" i="3"/>
  <c r="A22" i="3"/>
  <c r="G22" i="3"/>
  <c r="A23" i="3"/>
  <c r="G23" i="3"/>
  <c r="A24" i="3"/>
  <c r="G24" i="3"/>
  <c r="A25" i="3"/>
  <c r="G25" i="3"/>
  <c r="A26" i="3"/>
  <c r="G26" i="3"/>
  <c r="A27" i="3"/>
  <c r="G27" i="3"/>
  <c r="A28" i="3"/>
  <c r="G28" i="3"/>
  <c r="A29" i="3"/>
  <c r="G29" i="3"/>
  <c r="A30" i="3"/>
  <c r="G30" i="3"/>
  <c r="E31" i="3"/>
  <c r="E47" i="3" s="1"/>
  <c r="E64" i="3" s="1"/>
  <c r="B8" i="15" s="1"/>
  <c r="F31" i="3"/>
  <c r="F47" i="3" s="1"/>
  <c r="F64" i="3" s="1"/>
  <c r="C8" i="15" s="1"/>
  <c r="F38" i="3"/>
  <c r="E40" i="3"/>
  <c r="E41" i="3"/>
  <c r="C44" i="3"/>
  <c r="G48" i="3"/>
  <c r="A49" i="3"/>
  <c r="G49" i="3"/>
  <c r="A50" i="3"/>
  <c r="G50" i="3"/>
  <c r="A51" i="3"/>
  <c r="G51" i="3"/>
  <c r="A52" i="3"/>
  <c r="G52" i="3"/>
  <c r="A53" i="3"/>
  <c r="G53" i="3"/>
  <c r="A54" i="3"/>
  <c r="G54" i="3"/>
  <c r="A55" i="3"/>
  <c r="G55" i="3"/>
  <c r="A56" i="3"/>
  <c r="G56" i="3"/>
  <c r="A57" i="3"/>
  <c r="G57" i="3"/>
  <c r="A58" i="3"/>
  <c r="G58" i="3"/>
  <c r="A59" i="3"/>
  <c r="G59" i="3"/>
  <c r="A60" i="3"/>
  <c r="G60" i="3"/>
  <c r="A61" i="3"/>
  <c r="G61" i="3"/>
  <c r="A62" i="3"/>
  <c r="G62" i="3"/>
  <c r="A63" i="3"/>
  <c r="G63" i="3"/>
  <c r="D6" i="2"/>
  <c r="F6" i="2"/>
  <c r="E7" i="2"/>
  <c r="E39" i="2" s="1"/>
  <c r="E8" i="2"/>
  <c r="C12" i="2" s="1"/>
  <c r="E9" i="2"/>
  <c r="E41" i="2" s="1"/>
  <c r="C11" i="2"/>
  <c r="C43" i="2" s="1"/>
  <c r="G16" i="2"/>
  <c r="A17" i="2"/>
  <c r="G17" i="2"/>
  <c r="A18" i="2"/>
  <c r="G18" i="2"/>
  <c r="A19" i="2"/>
  <c r="G19" i="2"/>
  <c r="A20" i="2"/>
  <c r="G20" i="2"/>
  <c r="A21" i="2"/>
  <c r="G21" i="2"/>
  <c r="A22" i="2"/>
  <c r="G22" i="2"/>
  <c r="A23" i="2"/>
  <c r="G23" i="2"/>
  <c r="A24" i="2"/>
  <c r="G24" i="2"/>
  <c r="A25" i="2"/>
  <c r="G25" i="2"/>
  <c r="A26" i="2"/>
  <c r="G26" i="2"/>
  <c r="A27" i="2"/>
  <c r="G27" i="2"/>
  <c r="A28" i="2"/>
  <c r="G28" i="2"/>
  <c r="A29" i="2"/>
  <c r="G29" i="2"/>
  <c r="A30" i="2"/>
  <c r="G30" i="2"/>
  <c r="E31" i="2"/>
  <c r="E47" i="2" s="1"/>
  <c r="E64" i="2" s="1"/>
  <c r="F31" i="2"/>
  <c r="F47" i="2" s="1"/>
  <c r="F64" i="2" s="1"/>
  <c r="C7" i="15" s="1"/>
  <c r="D38" i="2"/>
  <c r="F38" i="2"/>
  <c r="C44" i="2"/>
  <c r="G48" i="2"/>
  <c r="A49" i="2"/>
  <c r="G49" i="2"/>
  <c r="A50" i="2"/>
  <c r="G50" i="2"/>
  <c r="A51" i="2"/>
  <c r="G51" i="2"/>
  <c r="A52" i="2"/>
  <c r="G52" i="2"/>
  <c r="A53" i="2"/>
  <c r="G53" i="2"/>
  <c r="A54" i="2"/>
  <c r="G54" i="2"/>
  <c r="A55" i="2"/>
  <c r="G55" i="2"/>
  <c r="A56" i="2"/>
  <c r="G56" i="2"/>
  <c r="A57" i="2"/>
  <c r="G57" i="2"/>
  <c r="A58" i="2"/>
  <c r="G58" i="2"/>
  <c r="A59" i="2"/>
  <c r="G59" i="2"/>
  <c r="A60" i="2"/>
  <c r="G60" i="2"/>
  <c r="A61" i="2"/>
  <c r="G61" i="2"/>
  <c r="A62" i="2"/>
  <c r="G62" i="2"/>
  <c r="A63" i="2"/>
  <c r="G63" i="2"/>
  <c r="G16" i="1"/>
  <c r="A17" i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G17" i="1"/>
  <c r="A18" i="1"/>
  <c r="G18" i="1"/>
  <c r="G31" i="1" s="1"/>
  <c r="G47" i="1" s="1"/>
  <c r="A19" i="1"/>
  <c r="G19" i="1"/>
  <c r="A20" i="1"/>
  <c r="G20" i="1"/>
  <c r="A21" i="1"/>
  <c r="G21" i="1"/>
  <c r="A22" i="1"/>
  <c r="G22" i="1"/>
  <c r="A23" i="1"/>
  <c r="G23" i="1"/>
  <c r="A24" i="1"/>
  <c r="G24" i="1"/>
  <c r="A25" i="1"/>
  <c r="G25" i="1"/>
  <c r="A26" i="1"/>
  <c r="G26" i="1"/>
  <c r="A27" i="1"/>
  <c r="G27" i="1"/>
  <c r="A28" i="1"/>
  <c r="G28" i="1"/>
  <c r="A29" i="1"/>
  <c r="G29" i="1"/>
  <c r="A30" i="1"/>
  <c r="G30" i="1"/>
  <c r="E31" i="1"/>
  <c r="E47" i="1" s="1"/>
  <c r="E64" i="1" s="1"/>
  <c r="F31" i="1"/>
  <c r="D38" i="1"/>
  <c r="F38" i="1"/>
  <c r="E39" i="1"/>
  <c r="E40" i="1"/>
  <c r="E41" i="1"/>
  <c r="C43" i="1"/>
  <c r="C44" i="1"/>
  <c r="F47" i="1"/>
  <c r="F64" i="1" s="1"/>
  <c r="G48" i="1"/>
  <c r="A49" i="1"/>
  <c r="G49" i="1"/>
  <c r="A50" i="1"/>
  <c r="G50" i="1"/>
  <c r="A51" i="1"/>
  <c r="G51" i="1"/>
  <c r="A52" i="1"/>
  <c r="G52" i="1"/>
  <c r="A53" i="1"/>
  <c r="G53" i="1"/>
  <c r="A54" i="1"/>
  <c r="G54" i="1"/>
  <c r="A55" i="1"/>
  <c r="G55" i="1"/>
  <c r="A56" i="1"/>
  <c r="G56" i="1"/>
  <c r="A57" i="1"/>
  <c r="G57" i="1"/>
  <c r="A58" i="1"/>
  <c r="G58" i="1"/>
  <c r="A59" i="1"/>
  <c r="G59" i="1"/>
  <c r="A60" i="1"/>
  <c r="G60" i="1"/>
  <c r="A61" i="1"/>
  <c r="G61" i="1"/>
  <c r="A62" i="1"/>
  <c r="G62" i="1"/>
  <c r="A63" i="1"/>
  <c r="G63" i="1"/>
  <c r="B16" i="3" l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E40" i="7"/>
  <c r="C12" i="7"/>
  <c r="C44" i="7" s="1"/>
  <c r="E40" i="5"/>
  <c r="E40" i="10"/>
  <c r="C12" i="10"/>
  <c r="C44" i="10" s="1"/>
  <c r="E40" i="11"/>
  <c r="C12" i="11"/>
  <c r="C44" i="11" s="1"/>
  <c r="E40" i="12"/>
  <c r="C12" i="12"/>
  <c r="C44" i="12" s="1"/>
  <c r="E40" i="2"/>
  <c r="E40" i="6"/>
  <c r="C12" i="6"/>
  <c r="C44" i="6" s="1"/>
  <c r="B6" i="15"/>
  <c r="E65" i="1"/>
  <c r="E15" i="2" s="1"/>
  <c r="D15" i="15"/>
  <c r="F17" i="15"/>
  <c r="F20" i="14" s="1"/>
  <c r="D16" i="15"/>
  <c r="C6" i="15"/>
  <c r="F8" i="15" s="1"/>
  <c r="F17" i="14" s="1"/>
  <c r="F65" i="1"/>
  <c r="F15" i="2" s="1"/>
  <c r="G20" i="14"/>
  <c r="G64" i="1"/>
  <c r="D13" i="15"/>
  <c r="D14" i="15"/>
  <c r="G31" i="12"/>
  <c r="G47" i="12" s="1"/>
  <c r="G31" i="3"/>
  <c r="G47" i="3" s="1"/>
  <c r="G31" i="10"/>
  <c r="G47" i="10" s="1"/>
  <c r="G31" i="11"/>
  <c r="G47" i="11" s="1"/>
  <c r="E14" i="15"/>
  <c r="D19" i="14" s="1"/>
  <c r="D8" i="15"/>
  <c r="D12" i="15"/>
  <c r="F14" i="15"/>
  <c r="F19" i="14" s="1"/>
  <c r="G31" i="7"/>
  <c r="G47" i="7" s="1"/>
  <c r="G64" i="9"/>
  <c r="H12" i="13" s="1"/>
  <c r="D10" i="15"/>
  <c r="F11" i="15"/>
  <c r="F18" i="14" s="1"/>
  <c r="D11" i="15"/>
  <c r="G64" i="12"/>
  <c r="H15" i="13" s="1"/>
  <c r="G64" i="10"/>
  <c r="H13" i="13" s="1"/>
  <c r="G31" i="8"/>
  <c r="G47" i="8" s="1"/>
  <c r="G64" i="8" s="1"/>
  <c r="H11" i="13" s="1"/>
  <c r="G64" i="7"/>
  <c r="H10" i="13" s="1"/>
  <c r="D9" i="15"/>
  <c r="C19" i="15"/>
  <c r="E65" i="2"/>
  <c r="E15" i="3" s="1"/>
  <c r="E65" i="3" s="1"/>
  <c r="E15" i="4" s="1"/>
  <c r="E65" i="4" s="1"/>
  <c r="E15" i="5" s="1"/>
  <c r="E65" i="5" s="1"/>
  <c r="E15" i="6" s="1"/>
  <c r="E65" i="6" s="1"/>
  <c r="E15" i="7" s="1"/>
  <c r="E65" i="7" s="1"/>
  <c r="E15" i="8" s="1"/>
  <c r="E65" i="8" s="1"/>
  <c r="E15" i="9" s="1"/>
  <c r="E65" i="9" s="1"/>
  <c r="E15" i="10" s="1"/>
  <c r="E65" i="10" s="1"/>
  <c r="E15" i="11" s="1"/>
  <c r="E65" i="11" s="1"/>
  <c r="E15" i="12" s="1"/>
  <c r="E65" i="12" s="1"/>
  <c r="B7" i="15"/>
  <c r="G31" i="6"/>
  <c r="G47" i="6" s="1"/>
  <c r="G64" i="6" s="1"/>
  <c r="H9" i="13" s="1"/>
  <c r="G31" i="5"/>
  <c r="G47" i="5" s="1"/>
  <c r="G64" i="5" s="1"/>
  <c r="H8" i="13" s="1"/>
  <c r="G64" i="11"/>
  <c r="H14" i="13" s="1"/>
  <c r="G64" i="4"/>
  <c r="H7" i="13" s="1"/>
  <c r="G64" i="3"/>
  <c r="H6" i="13" s="1"/>
  <c r="G31" i="2"/>
  <c r="G47" i="2" s="1"/>
  <c r="G64" i="2" s="1"/>
  <c r="H5" i="13" s="1"/>
  <c r="F65" i="2"/>
  <c r="F15" i="3" s="1"/>
  <c r="F65" i="3" s="1"/>
  <c r="F15" i="4" s="1"/>
  <c r="F65" i="4" s="1"/>
  <c r="F15" i="5" s="1"/>
  <c r="F65" i="5" s="1"/>
  <c r="F15" i="6" s="1"/>
  <c r="F65" i="6" s="1"/>
  <c r="F15" i="7" s="1"/>
  <c r="F65" i="7" s="1"/>
  <c r="F15" i="8" s="1"/>
  <c r="F65" i="8" s="1"/>
  <c r="F15" i="9" s="1"/>
  <c r="F65" i="9" s="1"/>
  <c r="F15" i="10" s="1"/>
  <c r="F65" i="10" s="1"/>
  <c r="F15" i="11" s="1"/>
  <c r="F65" i="11" s="1"/>
  <c r="F15" i="12" s="1"/>
  <c r="F65" i="12" s="1"/>
  <c r="H4" i="13"/>
  <c r="G65" i="1"/>
  <c r="G15" i="2" s="1"/>
  <c r="G19" i="14" l="1"/>
  <c r="D6" i="15"/>
  <c r="E8" i="15"/>
  <c r="D17" i="14" s="1"/>
  <c r="D21" i="14" s="1"/>
  <c r="F21" i="14"/>
  <c r="G18" i="14"/>
  <c r="D7" i="15"/>
  <c r="D19" i="15" s="1"/>
  <c r="B19" i="15"/>
  <c r="H16" i="13"/>
  <c r="H18" i="13" s="1"/>
  <c r="H20" i="13" s="1"/>
  <c r="I20" i="13" s="1"/>
  <c r="G65" i="2"/>
  <c r="G15" i="3" s="1"/>
  <c r="G65" i="3" s="1"/>
  <c r="G15" i="4" s="1"/>
  <c r="G65" i="4" s="1"/>
  <c r="G15" i="5" s="1"/>
  <c r="G65" i="5" s="1"/>
  <c r="G15" i="6" s="1"/>
  <c r="G65" i="6" s="1"/>
  <c r="G15" i="7" s="1"/>
  <c r="G65" i="7" s="1"/>
  <c r="G15" i="8" s="1"/>
  <c r="G65" i="8" s="1"/>
  <c r="G15" i="9" s="1"/>
  <c r="G65" i="9" s="1"/>
  <c r="G15" i="10" s="1"/>
  <c r="G65" i="10" s="1"/>
  <c r="G15" i="11" s="1"/>
  <c r="G65" i="11" s="1"/>
  <c r="G15" i="12" s="1"/>
  <c r="G65" i="12" s="1"/>
  <c r="G17" i="14" l="1"/>
  <c r="G21" i="14" s="1"/>
</calcChain>
</file>

<file path=xl/sharedStrings.xml><?xml version="1.0" encoding="utf-8"?>
<sst xmlns="http://schemas.openxmlformats.org/spreadsheetml/2006/main" count="688" uniqueCount="84">
  <si>
    <t>KNJIGA PROMETA</t>
  </si>
  <si>
    <t>Obrazac KPR</t>
  </si>
  <si>
    <t>I. OPĆI PODACI O POREZNO, OBVEZNIKU</t>
  </si>
  <si>
    <t>1. NAZIV DJELATNOSTI</t>
  </si>
  <si>
    <t>2. IME I PREZIME PODUZETNIKA / NOSITELJA ZAJEDNIČKE DJELATNOSTI</t>
  </si>
  <si>
    <t>ŠIFRA DJELATNOSTI</t>
  </si>
  <si>
    <t>3. ADRESA PREBIVALIŠTA / UOBIČAJENOG BORAVIŠTA</t>
  </si>
  <si>
    <t>4. OIB PODUZETNIKA / NOSITELJA ZAJEDNIČKE DJELATNOSTI</t>
  </si>
  <si>
    <t>II.PODACI O POSLOVNOJ JEDINICI</t>
  </si>
  <si>
    <t>2. ADRESA</t>
  </si>
  <si>
    <t>NADNEVAK</t>
  </si>
  <si>
    <t>UKUPNO NAPLAĆEN IZNOS</t>
  </si>
  <si>
    <t>3</t>
  </si>
  <si>
    <t>4</t>
  </si>
  <si>
    <t>7 (5+6)</t>
  </si>
  <si>
    <t>RED.  BR.</t>
  </si>
  <si>
    <t>EVIDENCIJA UPLATA DNEVNOG UTRŠKA NA ŽIRO RAČUN</t>
  </si>
  <si>
    <t>***</t>
  </si>
  <si>
    <t>UPLATA GOTOVINE</t>
  </si>
  <si>
    <t>UPLATA KARTICAMA</t>
  </si>
  <si>
    <t>UKUPNO</t>
  </si>
  <si>
    <t>STANJE NA POČETKU GODINE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</si>
  <si>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</si>
  <si>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</si>
  <si>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</si>
  <si>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</si>
  <si>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</si>
  <si>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</si>
  <si>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</si>
  <si>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</si>
  <si>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</si>
  <si>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</si>
  <si>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</si>
  <si>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</si>
  <si>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DNEVNI PROMET</t>
  </si>
  <si>
    <t>UPLATE</t>
  </si>
  <si>
    <t>ZBROJ</t>
  </si>
  <si>
    <t xml:space="preserve">MJESEČNI ZBROJ </t>
  </si>
  <si>
    <t>GOD.PROMET</t>
  </si>
  <si>
    <t>POČ.STANJE</t>
  </si>
  <si>
    <t>UKUPNO ZA UPLATITI</t>
  </si>
  <si>
    <t>UKUPNO UPLAĆENO</t>
  </si>
  <si>
    <t>RAZLIKA</t>
  </si>
  <si>
    <t>Datum</t>
  </si>
  <si>
    <t>Red. br.</t>
  </si>
  <si>
    <t>PROVIZIJA BANKE ZA KARTICE</t>
  </si>
  <si>
    <t>OBRAZAC PO-SD</t>
  </si>
  <si>
    <t>IZVJEŠĆE O PAUŠALNOM DOHOTKU OD SAMOSTALNE DJELATNOSTI I UPLAĆENOM PAUŠALNOM POREZU NA DOHODAK I</t>
  </si>
  <si>
    <t>I.PODACI O POREZNOM OBVEZNIKU / NOSITELJU ZAJEDNIČKE DJELATNOSTI</t>
  </si>
  <si>
    <t>IME I PREZIME</t>
  </si>
  <si>
    <t>OIB</t>
  </si>
  <si>
    <t>ADRESA PREBIVALIŠTA /                                         UOBIČAJENOG BORAVIŠTA</t>
  </si>
  <si>
    <t>II. PODACI O DJELATNOSTI</t>
  </si>
  <si>
    <t>1. NAZIV I VRSTA DJELATNOSTI</t>
  </si>
  <si>
    <t>2. BROJ ZAPOSLENIH NA DAN 31.12.</t>
  </si>
  <si>
    <t>0</t>
  </si>
  <si>
    <t>III. PODACI O OSTVARENIM PRIMICIMA I UPLAĆENOM PAUŠALNOM POREZU NA DOHODAK I PRIREZU POREZA NA DOHODAK</t>
  </si>
  <si>
    <t>POREZNO RAZDOBLJE (KVARTAL)</t>
  </si>
  <si>
    <t>BROJ ZAPOSLENIH</t>
  </si>
  <si>
    <t>PRIMICI                       NAPLAĆENI U         GOTOVINI</t>
  </si>
  <si>
    <t>PRIMICI NAPLAĆENI BEZGOTOVINSKIM PUTEM</t>
  </si>
  <si>
    <t>UKUPNO            NAPLAĆENI            PRIMICI</t>
  </si>
  <si>
    <t>UPLAĆENI POREZ NA DOHODAK I PRIREZ POREZU NA DOHODAK</t>
  </si>
  <si>
    <t>5 (3+4)</t>
  </si>
  <si>
    <t>01.01. - 31.03.</t>
  </si>
  <si>
    <t>01.04. - 30.06.</t>
  </si>
  <si>
    <t>01.07. - 30.09.</t>
  </si>
  <si>
    <t>01.10. - 31.12.</t>
  </si>
  <si>
    <t>NADNEVAK:</t>
  </si>
  <si>
    <t>PEČAT I POTPIS POREZNOG OBVEZNIKA</t>
  </si>
  <si>
    <t>GOTOVINA</t>
  </si>
  <si>
    <t>BEZGOTOVINSKI</t>
  </si>
  <si>
    <t>1 Popunjava porezni obveznik koji porez na dohodak od samostalne djelatnosti plaća u paušalnom iznosu u skladu s Pravilnikom o paušalnom oporezivanju samostalnih djelatnosti</t>
  </si>
  <si>
    <t>IZNOS NAPLAĆEN                   BEZGOTOVINSKIM PUTEM(1)</t>
  </si>
  <si>
    <t>BROJ                                       TEMELJNICE</t>
  </si>
  <si>
    <t>OPIS ISPRAVA O PRIMICIMA                        U GOTOVINI</t>
  </si>
  <si>
    <t>IZNOS NAPLAĆEN                             U GOTOVINI/ČEKOVIMA</t>
  </si>
  <si>
    <t>OPG MLADEN MLADIĆ</t>
  </si>
  <si>
    <t>MLADEN MLADIĆ</t>
  </si>
  <si>
    <t>KARLOVAC, VINIČKI PUT 20</t>
  </si>
  <si>
    <t>91184883380</t>
  </si>
  <si>
    <t>OPG POLJOPRIVREDNI</t>
  </si>
  <si>
    <t>PRIREZU POREZA NA DOHODAK U 2019.GODINI</t>
  </si>
  <si>
    <t>REKAPITULACIJA KNJIGE PROMETA 01.01.2019.-31.12.2019.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</si>
</sst>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/;@"/>
    <numFmt numFmtId="165" formatCode="_-* #,##0.00\ [$kn-41A]_-;\-* #,##0.00\ [$kn-41A]_-;_-* &quot;-&quot;??\ [$kn-41A]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sz val="11"/>
      <color theme="4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4" fontId="0" fillId="0" borderId="0" xfId="0" applyNumberFormat="1"/>
    <xf numFmtId="49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 applyAlignment="1">
      <alignment horizontal="center"/>
    </xf>
    <xf numFmtId="4" fontId="2" fillId="0" borderId="0" xfId="0" applyNumberFormat="1" applyFont="1"/>
    <xf numFmtId="49" fontId="1" fillId="0" borderId="0" xfId="0" applyNumberFormat="1" applyFont="1"/>
    <xf numFmtId="49" fontId="3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" fontId="2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1" fillId="0" borderId="0" xfId="0" applyNumberFormat="1" applyFont="1"/>
    <xf numFmtId="49" fontId="13" fillId="0" borderId="0" xfId="0" applyNumberFormat="1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wrapText="1"/>
    </xf>
    <xf numFmtId="4" fontId="9" fillId="0" borderId="0" xfId="0" applyNumberFormat="1" applyFont="1"/>
    <xf numFmtId="4" fontId="1" fillId="0" borderId="1" xfId="0" applyNumberFormat="1" applyFont="1" applyBorder="1"/>
    <xf numFmtId="4" fontId="13" fillId="0" borderId="1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15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2" xfId="0" applyFont="1" applyBorder="1" applyAlignment="1">
      <alignment wrapText="1"/>
    </xf>
    <xf numFmtId="0" fontId="22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65" fontId="0" fillId="0" borderId="0" xfId="0" applyNumberFormat="1"/>
    <xf numFmtId="4" fontId="23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10" fillId="0" borderId="0" xfId="0" applyFont="1"/>
    <xf numFmtId="1" fontId="24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49" fontId="18" fillId="0" borderId="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49" fontId="16" fillId="0" borderId="4" xfId="0" applyNumberFormat="1" applyFont="1" applyBorder="1" applyAlignment="1">
      <alignment horizontal="left" vertical="center"/>
    </xf>
    <xf numFmtId="49" fontId="16" fillId="0" borderId="5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49" fontId="25" fillId="0" borderId="1" xfId="0" applyNumberFormat="1" applyFont="1" applyBorder="1" applyAlignment="1">
      <alignment horizontal="left" vertical="center"/>
    </xf>
    <xf numFmtId="0" fontId="25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15" fillId="2" borderId="1" xfId="0" applyFont="1" applyFill="1" applyBorder="1" applyAlignment="1">
      <alignment horizontal="left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left" vertical="center" wrapText="1"/>
    </xf>
    <xf numFmtId="49" fontId="20" fillId="3" borderId="3" xfId="0" applyNumberFormat="1" applyFont="1" applyFill="1" applyBorder="1" applyAlignment="1">
      <alignment horizontal="left" vertical="center" wrapText="1"/>
    </xf>
    <xf numFmtId="0" fontId="20" fillId="3" borderId="4" xfId="0" applyNumberFormat="1" applyFont="1" applyFill="1" applyBorder="1" applyAlignment="1">
      <alignment horizontal="left" vertical="center" wrapText="1"/>
    </xf>
    <xf numFmtId="0" fontId="20" fillId="3" borderId="5" xfId="0" applyNumberFormat="1" applyFont="1" applyFill="1" applyBorder="1" applyAlignment="1">
      <alignment horizontal="left" vertical="center" wrapText="1"/>
    </xf>
    <xf numFmtId="49" fontId="20" fillId="3" borderId="4" xfId="0" applyNumberFormat="1" applyFont="1" applyFill="1" applyBorder="1" applyAlignment="1">
      <alignment horizontal="left" vertical="center" wrapText="1"/>
    </xf>
    <xf numFmtId="49" fontId="20" fillId="3" borderId="5" xfId="0" applyNumberFormat="1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left" vertical="center"/>
    </xf>
    <xf numFmtId="49" fontId="26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left" vertical="center"/>
    </xf>
    <xf numFmtId="49" fontId="26" fillId="0" borderId="1" xfId="0" applyNumberFormat="1" applyFont="1" applyBorder="1" applyAlignment="1">
      <alignment vertical="center"/>
    </xf>
    <xf numFmtId="49" fontId="29" fillId="0" borderId="1" xfId="0" applyNumberFormat="1" applyFont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left" vertical="center"/>
    </xf>
    <xf numFmtId="49" fontId="26" fillId="4" borderId="1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zoomScale="115" zoomScaleNormal="115" workbookViewId="0">
      <selection activeCell="D16" sqref="D16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109" t="s">
        <v>3</v>
      </c>
      <c r="B6" s="109"/>
      <c r="C6" s="109"/>
      <c r="D6" s="115" t="s">
        <v>77</v>
      </c>
      <c r="E6" s="115"/>
      <c r="F6" s="117"/>
      <c r="G6" s="110" t="s">
        <v>5</v>
      </c>
    </row>
    <row r="7" spans="1:7" s="8" customFormat="1" ht="21" customHeight="1" x14ac:dyDescent="0.25">
      <c r="A7" s="109" t="s">
        <v>4</v>
      </c>
      <c r="B7" s="109"/>
      <c r="C7" s="109"/>
      <c r="D7" s="109"/>
      <c r="E7" s="116" t="s">
        <v>78</v>
      </c>
      <c r="F7" s="116"/>
      <c r="G7" s="116"/>
    </row>
    <row r="8" spans="1:7" s="34" customFormat="1" ht="21" customHeight="1" x14ac:dyDescent="0.25">
      <c r="A8" s="111" t="s">
        <v>6</v>
      </c>
      <c r="B8" s="111"/>
      <c r="C8" s="111"/>
      <c r="D8" s="111"/>
      <c r="E8" s="116" t="s">
        <v>79</v>
      </c>
      <c r="F8" s="116"/>
      <c r="G8" s="116"/>
    </row>
    <row r="9" spans="1:7" s="8" customFormat="1" ht="21" customHeight="1" x14ac:dyDescent="0.25">
      <c r="A9" s="109" t="s">
        <v>7</v>
      </c>
      <c r="B9" s="109"/>
      <c r="C9" s="109"/>
      <c r="D9" s="109"/>
      <c r="E9" s="115" t="s">
        <v>80</v>
      </c>
      <c r="F9" s="115"/>
      <c r="G9" s="115"/>
    </row>
    <row r="10" spans="1:7" s="8" customFormat="1" ht="20.25" customHeight="1" x14ac:dyDescent="0.25">
      <c r="A10" s="112" t="s">
        <v>8</v>
      </c>
      <c r="B10" s="112"/>
      <c r="C10" s="112"/>
      <c r="D10" s="112"/>
      <c r="E10" s="112"/>
      <c r="F10" s="112"/>
      <c r="G10" s="112"/>
    </row>
    <row r="11" spans="1:7" s="18" customFormat="1" ht="21.75" customHeight="1" x14ac:dyDescent="0.25">
      <c r="A11" s="113" t="s">
        <v>3</v>
      </c>
      <c r="B11" s="114"/>
      <c r="C11" s="116" t="s">
        <v>81</v>
      </c>
      <c r="D11" s="116"/>
      <c r="E11" s="116"/>
      <c r="F11" s="116"/>
      <c r="G11" s="116"/>
    </row>
    <row r="12" spans="1:7" s="20" customFormat="1" ht="21.75" customHeight="1" x14ac:dyDescent="0.15">
      <c r="A12" s="7" t="s">
        <v>9</v>
      </c>
      <c r="B12" s="10"/>
      <c r="C12" s="82" t="str">
        <f>+E8</f>
        <v>KARLOVAC, VINIČKI PUT 20</v>
      </c>
      <c r="D12" s="83"/>
      <c r="E12" s="83"/>
      <c r="F12" s="83"/>
      <c r="G12" s="83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v>0</v>
      </c>
      <c r="F15" s="37">
        <v>0</v>
      </c>
      <c r="G15" s="37">
        <v>0</v>
      </c>
    </row>
    <row r="16" spans="1:7" x14ac:dyDescent="0.25">
      <c r="A16" s="21">
        <v>1</v>
      </c>
      <c r="B16" s="12">
        <v>43466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43467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A30" si="1">+A17+1</f>
        <v>3</v>
      </c>
      <c r="B18" s="12">
        <f t="shared" ref="B18:B30" si="2">+B17+1</f>
        <v>43468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2"/>
        <v>43469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2"/>
        <v>43470</v>
      </c>
      <c r="C20" s="13"/>
      <c r="D20" s="13"/>
      <c r="E20" s="14"/>
      <c r="F20" s="14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2"/>
        <v>43471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2"/>
        <v>43472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2"/>
        <v>43473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2"/>
        <v>43474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2"/>
        <v>43475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2"/>
        <v>43476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2"/>
        <v>43477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2"/>
        <v>43478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2"/>
        <v>43479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2"/>
        <v>43480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43481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43482</v>
      </c>
      <c r="C49" s="13"/>
      <c r="D49" s="13"/>
      <c r="E49" s="14"/>
      <c r="F49" s="14"/>
      <c r="G49" s="14">
        <f t="shared" ref="G49:G62" si="3">+E49+F49</f>
        <v>0</v>
      </c>
    </row>
    <row r="50" spans="1:7" x14ac:dyDescent="0.25">
      <c r="A50" s="21">
        <f t="shared" ref="A50:A62" si="4">+A49+1</f>
        <v>3</v>
      </c>
      <c r="B50" s="12">
        <f t="shared" ref="B50:B62" si="5">+B49+1</f>
        <v>43483</v>
      </c>
      <c r="C50" s="13"/>
      <c r="D50" s="13"/>
      <c r="E50" s="14"/>
      <c r="F50" s="14"/>
      <c r="G50" s="14">
        <f t="shared" si="3"/>
        <v>0</v>
      </c>
    </row>
    <row r="51" spans="1:7" x14ac:dyDescent="0.25">
      <c r="A51" s="21">
        <f t="shared" si="4"/>
        <v>4</v>
      </c>
      <c r="B51" s="12">
        <f t="shared" si="5"/>
        <v>43484</v>
      </c>
      <c r="C51" s="13"/>
      <c r="D51" s="13"/>
      <c r="E51" s="14"/>
      <c r="F51" s="14"/>
      <c r="G51" s="14">
        <f t="shared" si="3"/>
        <v>0</v>
      </c>
    </row>
    <row r="52" spans="1:7" x14ac:dyDescent="0.25">
      <c r="A52" s="21">
        <f t="shared" si="4"/>
        <v>5</v>
      </c>
      <c r="B52" s="12">
        <f t="shared" si="5"/>
        <v>43485</v>
      </c>
      <c r="C52" s="13"/>
      <c r="D52" s="13"/>
      <c r="E52" s="14"/>
      <c r="F52" s="14"/>
      <c r="G52" s="14">
        <f t="shared" si="3"/>
        <v>0</v>
      </c>
    </row>
    <row r="53" spans="1:7" x14ac:dyDescent="0.25">
      <c r="A53" s="21">
        <f t="shared" si="4"/>
        <v>6</v>
      </c>
      <c r="B53" s="12">
        <f t="shared" si="5"/>
        <v>43486</v>
      </c>
      <c r="C53" s="13"/>
      <c r="D53" s="13"/>
      <c r="E53" s="14"/>
      <c r="F53" s="14"/>
      <c r="G53" s="14">
        <f t="shared" si="3"/>
        <v>0</v>
      </c>
    </row>
    <row r="54" spans="1:7" x14ac:dyDescent="0.25">
      <c r="A54" s="21">
        <f t="shared" si="4"/>
        <v>7</v>
      </c>
      <c r="B54" s="12">
        <f t="shared" si="5"/>
        <v>43487</v>
      </c>
      <c r="C54" s="13"/>
      <c r="D54" s="13"/>
      <c r="E54" s="14"/>
      <c r="F54" s="14"/>
      <c r="G54" s="14">
        <f t="shared" si="3"/>
        <v>0</v>
      </c>
    </row>
    <row r="55" spans="1:7" x14ac:dyDescent="0.25">
      <c r="A55" s="21">
        <f t="shared" si="4"/>
        <v>8</v>
      </c>
      <c r="B55" s="12">
        <f t="shared" si="5"/>
        <v>43488</v>
      </c>
      <c r="C55" s="13"/>
      <c r="D55" s="13"/>
      <c r="E55" s="14"/>
      <c r="F55" s="14"/>
      <c r="G55" s="14">
        <f t="shared" si="3"/>
        <v>0</v>
      </c>
    </row>
    <row r="56" spans="1:7" x14ac:dyDescent="0.25">
      <c r="A56" s="21">
        <f t="shared" si="4"/>
        <v>9</v>
      </c>
      <c r="B56" s="12">
        <f t="shared" si="5"/>
        <v>43489</v>
      </c>
      <c r="C56" s="13"/>
      <c r="D56" s="13"/>
      <c r="E56" s="14"/>
      <c r="F56" s="14"/>
      <c r="G56" s="14">
        <f t="shared" si="3"/>
        <v>0</v>
      </c>
    </row>
    <row r="57" spans="1:7" x14ac:dyDescent="0.25">
      <c r="A57" s="21">
        <f t="shared" si="4"/>
        <v>10</v>
      </c>
      <c r="B57" s="12">
        <f t="shared" si="5"/>
        <v>43490</v>
      </c>
      <c r="C57" s="13"/>
      <c r="D57" s="13"/>
      <c r="E57" s="14"/>
      <c r="F57" s="14"/>
      <c r="G57" s="14">
        <f t="shared" si="3"/>
        <v>0</v>
      </c>
    </row>
    <row r="58" spans="1:7" x14ac:dyDescent="0.25">
      <c r="A58" s="21">
        <f t="shared" si="4"/>
        <v>11</v>
      </c>
      <c r="B58" s="12">
        <f t="shared" si="5"/>
        <v>43491</v>
      </c>
      <c r="C58" s="13"/>
      <c r="D58" s="13"/>
      <c r="E58" s="14"/>
      <c r="F58" s="14"/>
      <c r="G58" s="14">
        <f t="shared" si="3"/>
        <v>0</v>
      </c>
    </row>
    <row r="59" spans="1:7" x14ac:dyDescent="0.25">
      <c r="A59" s="21">
        <f t="shared" si="4"/>
        <v>12</v>
      </c>
      <c r="B59" s="12">
        <f t="shared" si="5"/>
        <v>43492</v>
      </c>
      <c r="C59" s="13"/>
      <c r="D59" s="13"/>
      <c r="E59" s="14"/>
      <c r="F59" s="14"/>
      <c r="G59" s="14">
        <f t="shared" si="3"/>
        <v>0</v>
      </c>
    </row>
    <row r="60" spans="1:7" x14ac:dyDescent="0.25">
      <c r="A60" s="21">
        <f t="shared" si="4"/>
        <v>13</v>
      </c>
      <c r="B60" s="12">
        <f t="shared" si="5"/>
        <v>43493</v>
      </c>
      <c r="C60" s="13"/>
      <c r="D60" s="13"/>
      <c r="E60" s="14"/>
      <c r="F60" s="14"/>
      <c r="G60" s="14">
        <f t="shared" si="3"/>
        <v>0</v>
      </c>
    </row>
    <row r="61" spans="1:7" x14ac:dyDescent="0.25">
      <c r="A61" s="21">
        <f t="shared" si="4"/>
        <v>14</v>
      </c>
      <c r="B61" s="12">
        <f t="shared" si="5"/>
        <v>43494</v>
      </c>
      <c r="C61" s="13"/>
      <c r="D61" s="13"/>
      <c r="E61" s="14"/>
      <c r="F61" s="14"/>
      <c r="G61" s="14">
        <f t="shared" si="3"/>
        <v>0</v>
      </c>
    </row>
    <row r="62" spans="1:7" x14ac:dyDescent="0.25">
      <c r="A62" s="21">
        <f t="shared" si="4"/>
        <v>15</v>
      </c>
      <c r="B62" s="12">
        <f t="shared" si="5"/>
        <v>43495</v>
      </c>
      <c r="C62" s="13"/>
      <c r="D62" s="13"/>
      <c r="E62" s="14"/>
      <c r="F62" s="14"/>
      <c r="G62" s="14">
        <f t="shared" si="3"/>
        <v>0</v>
      </c>
    </row>
    <row r="63" spans="1:7" x14ac:dyDescent="0.25">
      <c r="A63" s="21">
        <f>+A62+1</f>
        <v>16</v>
      </c>
      <c r="B63" s="12">
        <f>+B62+1</f>
        <v>43496</v>
      </c>
      <c r="C63" s="13"/>
      <c r="D63" s="13"/>
      <c r="E63" s="14"/>
      <c r="F63" s="14"/>
      <c r="G63" s="14">
        <f>+E63+F63</f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E8:G8"/>
    <mergeCell ref="A40:D40"/>
    <mergeCell ref="E40:G40"/>
    <mergeCell ref="C11:G11"/>
    <mergeCell ref="C12:G12"/>
    <mergeCell ref="A38:C38"/>
    <mergeCell ref="D38:E38"/>
    <mergeCell ref="A39:D39"/>
    <mergeCell ref="E39:G39"/>
    <mergeCell ref="A3:G3"/>
    <mergeCell ref="A35:G35"/>
    <mergeCell ref="A36:G36"/>
    <mergeCell ref="A37:G37"/>
    <mergeCell ref="A9:D9"/>
    <mergeCell ref="E9:G9"/>
    <mergeCell ref="A7:D7"/>
    <mergeCell ref="E7:G7"/>
    <mergeCell ref="A10:G10"/>
    <mergeCell ref="A5:G5"/>
    <mergeCell ref="A4:G4"/>
    <mergeCell ref="A6:C6"/>
    <mergeCell ref="A31:D31"/>
    <mergeCell ref="A33:G33"/>
    <mergeCell ref="D6:E6"/>
    <mergeCell ref="A8:D8"/>
    <mergeCell ref="A66:G66"/>
    <mergeCell ref="A64:D64"/>
    <mergeCell ref="A65:D65"/>
    <mergeCell ref="A41:D41"/>
    <mergeCell ref="E41:G41"/>
    <mergeCell ref="A42:G42"/>
    <mergeCell ref="C43:G43"/>
    <mergeCell ref="C44:G44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34" zoomScaleNormal="100" workbookViewId="0">
      <selection activeCell="C70" sqref="C70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69" t="s">
        <v>3</v>
      </c>
      <c r="B6" s="69"/>
      <c r="C6" s="69"/>
      <c r="D6" s="70" t="str">
        <f>+'01'!D6:E6</f>
        <v>OPG MLADEN MLADIĆ</v>
      </c>
      <c r="E6" s="71"/>
      <c r="F6" s="9">
        <f>+'01'!F6</f>
        <v>0</v>
      </c>
      <c r="G6" s="9" t="s">
        <v>5</v>
      </c>
    </row>
    <row r="7" spans="1:7" s="8" customFormat="1" ht="21" customHeight="1" x14ac:dyDescent="0.25">
      <c r="A7" s="69" t="s">
        <v>4</v>
      </c>
      <c r="B7" s="69"/>
      <c r="C7" s="69"/>
      <c r="D7" s="69"/>
      <c r="E7" s="73" t="str">
        <f>+'01'!E7:G7</f>
        <v>MLADEN MLADIĆ</v>
      </c>
      <c r="F7" s="74"/>
      <c r="G7" s="74"/>
    </row>
    <row r="8" spans="1:7" s="34" customFormat="1" ht="21" customHeight="1" x14ac:dyDescent="0.25">
      <c r="A8" s="81" t="s">
        <v>6</v>
      </c>
      <c r="B8" s="81"/>
      <c r="C8" s="81"/>
      <c r="D8" s="81"/>
      <c r="E8" s="73" t="str">
        <f>+'01'!E8:G8</f>
        <v>KARLOVAC, VINIČKI PUT 20</v>
      </c>
      <c r="F8" s="74"/>
      <c r="G8" s="74"/>
    </row>
    <row r="9" spans="1:7" s="8" customFormat="1" ht="21" customHeight="1" x14ac:dyDescent="0.25">
      <c r="A9" s="69" t="s">
        <v>7</v>
      </c>
      <c r="B9" s="69"/>
      <c r="C9" s="69"/>
      <c r="D9" s="69"/>
      <c r="E9" s="70" t="str">
        <f>+'01'!E9:G9</f>
        <v>91184883380</v>
      </c>
      <c r="F9" s="71"/>
      <c r="G9" s="71"/>
    </row>
    <row r="10" spans="1:7" s="8" customFormat="1" ht="20.25" customHeight="1" x14ac:dyDescent="0.25">
      <c r="A10" s="84" t="s">
        <v>8</v>
      </c>
      <c r="B10" s="84"/>
      <c r="C10" s="84"/>
      <c r="D10" s="84"/>
      <c r="E10" s="84"/>
      <c r="F10" s="84"/>
      <c r="G10" s="84"/>
    </row>
    <row r="11" spans="1:7" s="18" customFormat="1" ht="21.75" customHeight="1" x14ac:dyDescent="0.25">
      <c r="A11" s="7" t="s">
        <v>3</v>
      </c>
      <c r="B11" s="10"/>
      <c r="C11" s="73" t="str">
        <f>+'01'!C11:G11</f>
        <v>OPG POLJOPRIVREDNI</v>
      </c>
      <c r="D11" s="74"/>
      <c r="E11" s="74"/>
      <c r="F11" s="74"/>
      <c r="G11" s="74"/>
    </row>
    <row r="12" spans="1:7" s="20" customFormat="1" ht="21.75" customHeight="1" x14ac:dyDescent="0.15">
      <c r="A12" s="7" t="s">
        <v>9</v>
      </c>
      <c r="B12" s="10"/>
      <c r="C12" s="73" t="str">
        <f>+E8</f>
        <v>KARLOVAC, VINIČKI PUT 20</v>
      </c>
      <c r="D12" s="74"/>
      <c r="E12" s="74"/>
      <c r="F12" s="74"/>
      <c r="G12" s="74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f>+'09'!E65</f>
        <v>0</v>
      </c>
      <c r="F15" s="37">
        <f>+'09'!F65</f>
        <v>0</v>
      </c>
      <c r="G15" s="37">
        <f>+'09'!G65</f>
        <v>0</v>
      </c>
    </row>
    <row r="16" spans="1:7" x14ac:dyDescent="0.25">
      <c r="A16" s="21">
        <v>1</v>
      </c>
      <c r="B16" s="12">
        <f>+'09'!B62+1</f>
        <v>43739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43740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B30" si="1">+A17+1</f>
        <v>3</v>
      </c>
      <c r="B18" s="12">
        <f t="shared" si="1"/>
        <v>43741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1"/>
        <v>43742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1"/>
        <v>43743</v>
      </c>
      <c r="C20" s="13"/>
      <c r="D20" s="13"/>
      <c r="E20" s="14"/>
      <c r="F20" s="14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1"/>
        <v>43744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1"/>
        <v>43745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1"/>
        <v>43746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1"/>
        <v>43747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1"/>
        <v>43748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1"/>
        <v>43749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1"/>
        <v>43750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1"/>
        <v>43751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1"/>
        <v>43752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1"/>
        <v>43753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43754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43755</v>
      </c>
      <c r="C49" s="13"/>
      <c r="D49" s="13"/>
      <c r="E49" s="14"/>
      <c r="F49" s="14"/>
      <c r="G49" s="14">
        <f t="shared" ref="G49:G63" si="2">+E49+F49</f>
        <v>0</v>
      </c>
    </row>
    <row r="50" spans="1:7" x14ac:dyDescent="0.25">
      <c r="A50" s="21">
        <f t="shared" ref="A50:B63" si="3">+A49+1</f>
        <v>3</v>
      </c>
      <c r="B50" s="12">
        <f t="shared" si="3"/>
        <v>43756</v>
      </c>
      <c r="C50" s="13"/>
      <c r="D50" s="13"/>
      <c r="E50" s="14"/>
      <c r="F50" s="14"/>
      <c r="G50" s="14">
        <f t="shared" si="2"/>
        <v>0</v>
      </c>
    </row>
    <row r="51" spans="1:7" x14ac:dyDescent="0.25">
      <c r="A51" s="21">
        <f t="shared" si="3"/>
        <v>4</v>
      </c>
      <c r="B51" s="12">
        <f t="shared" si="3"/>
        <v>43757</v>
      </c>
      <c r="C51" s="13"/>
      <c r="D51" s="13"/>
      <c r="E51" s="14"/>
      <c r="F51" s="14"/>
      <c r="G51" s="14">
        <f t="shared" si="2"/>
        <v>0</v>
      </c>
    </row>
    <row r="52" spans="1:7" x14ac:dyDescent="0.25">
      <c r="A52" s="21">
        <f t="shared" si="3"/>
        <v>5</v>
      </c>
      <c r="B52" s="12">
        <f t="shared" si="3"/>
        <v>43758</v>
      </c>
      <c r="C52" s="13"/>
      <c r="D52" s="13"/>
      <c r="E52" s="14"/>
      <c r="F52" s="14"/>
      <c r="G52" s="14">
        <f t="shared" si="2"/>
        <v>0</v>
      </c>
    </row>
    <row r="53" spans="1:7" x14ac:dyDescent="0.25">
      <c r="A53" s="21">
        <f t="shared" si="3"/>
        <v>6</v>
      </c>
      <c r="B53" s="12">
        <f t="shared" si="3"/>
        <v>43759</v>
      </c>
      <c r="C53" s="13"/>
      <c r="D53" s="13"/>
      <c r="E53" s="14"/>
      <c r="F53" s="14"/>
      <c r="G53" s="14">
        <f t="shared" si="2"/>
        <v>0</v>
      </c>
    </row>
    <row r="54" spans="1:7" x14ac:dyDescent="0.25">
      <c r="A54" s="21">
        <f t="shared" si="3"/>
        <v>7</v>
      </c>
      <c r="B54" s="12">
        <f t="shared" si="3"/>
        <v>43760</v>
      </c>
      <c r="C54" s="13"/>
      <c r="D54" s="13"/>
      <c r="E54" s="14"/>
      <c r="F54" s="14"/>
      <c r="G54" s="14">
        <f t="shared" si="2"/>
        <v>0</v>
      </c>
    </row>
    <row r="55" spans="1:7" x14ac:dyDescent="0.25">
      <c r="A55" s="21">
        <f t="shared" si="3"/>
        <v>8</v>
      </c>
      <c r="B55" s="12">
        <f t="shared" si="3"/>
        <v>43761</v>
      </c>
      <c r="C55" s="13"/>
      <c r="D55" s="13"/>
      <c r="E55" s="14"/>
      <c r="F55" s="14"/>
      <c r="G55" s="14">
        <f t="shared" si="2"/>
        <v>0</v>
      </c>
    </row>
    <row r="56" spans="1:7" x14ac:dyDescent="0.25">
      <c r="A56" s="21">
        <f t="shared" si="3"/>
        <v>9</v>
      </c>
      <c r="B56" s="12">
        <f t="shared" si="3"/>
        <v>43762</v>
      </c>
      <c r="C56" s="13"/>
      <c r="D56" s="13"/>
      <c r="E56" s="14"/>
      <c r="F56" s="14"/>
      <c r="G56" s="14">
        <f t="shared" si="2"/>
        <v>0</v>
      </c>
    </row>
    <row r="57" spans="1:7" x14ac:dyDescent="0.25">
      <c r="A57" s="21">
        <f t="shared" si="3"/>
        <v>10</v>
      </c>
      <c r="B57" s="12">
        <f t="shared" si="3"/>
        <v>43763</v>
      </c>
      <c r="C57" s="13"/>
      <c r="D57" s="13"/>
      <c r="E57" s="14"/>
      <c r="F57" s="14"/>
      <c r="G57" s="14">
        <f t="shared" si="2"/>
        <v>0</v>
      </c>
    </row>
    <row r="58" spans="1:7" x14ac:dyDescent="0.25">
      <c r="A58" s="21">
        <f t="shared" si="3"/>
        <v>11</v>
      </c>
      <c r="B58" s="12">
        <f t="shared" si="3"/>
        <v>43764</v>
      </c>
      <c r="C58" s="13"/>
      <c r="D58" s="13"/>
      <c r="E58" s="14"/>
      <c r="F58" s="14"/>
      <c r="G58" s="14">
        <f t="shared" si="2"/>
        <v>0</v>
      </c>
    </row>
    <row r="59" spans="1:7" x14ac:dyDescent="0.25">
      <c r="A59" s="21">
        <f t="shared" si="3"/>
        <v>12</v>
      </c>
      <c r="B59" s="12">
        <f t="shared" si="3"/>
        <v>43765</v>
      </c>
      <c r="C59" s="13"/>
      <c r="D59" s="13"/>
      <c r="E59" s="14"/>
      <c r="F59" s="14"/>
      <c r="G59" s="14">
        <f t="shared" si="2"/>
        <v>0</v>
      </c>
    </row>
    <row r="60" spans="1:7" x14ac:dyDescent="0.25">
      <c r="A60" s="21">
        <f t="shared" si="3"/>
        <v>13</v>
      </c>
      <c r="B60" s="12">
        <f t="shared" si="3"/>
        <v>43766</v>
      </c>
      <c r="C60" s="13"/>
      <c r="D60" s="13"/>
      <c r="E60" s="14"/>
      <c r="F60" s="14"/>
      <c r="G60" s="14">
        <f t="shared" si="2"/>
        <v>0</v>
      </c>
    </row>
    <row r="61" spans="1:7" x14ac:dyDescent="0.25">
      <c r="A61" s="21">
        <f t="shared" si="3"/>
        <v>14</v>
      </c>
      <c r="B61" s="12">
        <f t="shared" si="3"/>
        <v>43767</v>
      </c>
      <c r="C61" s="13"/>
      <c r="D61" s="13"/>
      <c r="E61" s="14"/>
      <c r="F61" s="14"/>
      <c r="G61" s="14">
        <f t="shared" si="2"/>
        <v>0</v>
      </c>
    </row>
    <row r="62" spans="1:7" x14ac:dyDescent="0.25">
      <c r="A62" s="21">
        <f t="shared" si="3"/>
        <v>15</v>
      </c>
      <c r="B62" s="12">
        <f t="shared" si="3"/>
        <v>43768</v>
      </c>
      <c r="C62" s="13"/>
      <c r="D62" s="13"/>
      <c r="E62" s="14"/>
      <c r="F62" s="14"/>
      <c r="G62" s="14">
        <f t="shared" si="2"/>
        <v>0</v>
      </c>
    </row>
    <row r="63" spans="1:7" x14ac:dyDescent="0.25">
      <c r="A63" s="21">
        <f t="shared" si="3"/>
        <v>16</v>
      </c>
      <c r="B63" s="12">
        <f t="shared" si="3"/>
        <v>43769</v>
      </c>
      <c r="C63" s="13"/>
      <c r="D63" s="13"/>
      <c r="E63" s="14"/>
      <c r="F63" s="14"/>
      <c r="G63" s="14">
        <f t="shared" si="2"/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E7:G7"/>
    <mergeCell ref="E8:G8"/>
    <mergeCell ref="A10:G10"/>
    <mergeCell ref="A33:G33"/>
    <mergeCell ref="A3:G3"/>
    <mergeCell ref="A4:G4"/>
    <mergeCell ref="A38:C38"/>
    <mergeCell ref="D38:E38"/>
    <mergeCell ref="C11:G11"/>
    <mergeCell ref="A31:D31"/>
    <mergeCell ref="A5:G5"/>
    <mergeCell ref="A6:C6"/>
    <mergeCell ref="D6:E6"/>
    <mergeCell ref="A9:D9"/>
    <mergeCell ref="E9:G9"/>
    <mergeCell ref="A7:D7"/>
    <mergeCell ref="A8:D8"/>
    <mergeCell ref="A37:G37"/>
    <mergeCell ref="A42:G42"/>
    <mergeCell ref="C12:G12"/>
    <mergeCell ref="A36:G36"/>
    <mergeCell ref="A35:G35"/>
    <mergeCell ref="A41:D41"/>
    <mergeCell ref="A39:D39"/>
    <mergeCell ref="E39:G39"/>
    <mergeCell ref="A40:D40"/>
    <mergeCell ref="E40:G40"/>
    <mergeCell ref="E41:G41"/>
    <mergeCell ref="A66:G66"/>
    <mergeCell ref="C43:G43"/>
    <mergeCell ref="C44:G44"/>
    <mergeCell ref="A64:D64"/>
    <mergeCell ref="A65:D65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40" zoomScale="115" zoomScaleNormal="115" workbookViewId="0">
      <selection activeCell="C70" sqref="C70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69" t="s">
        <v>3</v>
      </c>
      <c r="B6" s="69"/>
      <c r="C6" s="69"/>
      <c r="D6" s="70" t="str">
        <f>+'01'!D6:E6</f>
        <v>OPG MLADEN MLADIĆ</v>
      </c>
      <c r="E6" s="71"/>
      <c r="F6" s="9">
        <f>+'01'!F6</f>
        <v>0</v>
      </c>
      <c r="G6" s="9" t="s">
        <v>5</v>
      </c>
    </row>
    <row r="7" spans="1:7" s="8" customFormat="1" ht="21" customHeight="1" x14ac:dyDescent="0.25">
      <c r="A7" s="69" t="s">
        <v>4</v>
      </c>
      <c r="B7" s="69"/>
      <c r="C7" s="69"/>
      <c r="D7" s="69"/>
      <c r="E7" s="73" t="str">
        <f>+'01'!E7:G7</f>
        <v>MLADEN MLADIĆ</v>
      </c>
      <c r="F7" s="74"/>
      <c r="G7" s="74"/>
    </row>
    <row r="8" spans="1:7" s="34" customFormat="1" ht="21" customHeight="1" x14ac:dyDescent="0.25">
      <c r="A8" s="81" t="s">
        <v>6</v>
      </c>
      <c r="B8" s="81"/>
      <c r="C8" s="81"/>
      <c r="D8" s="81"/>
      <c r="E8" s="73" t="str">
        <f>+'01'!E8:G8</f>
        <v>KARLOVAC, VINIČKI PUT 20</v>
      </c>
      <c r="F8" s="74"/>
      <c r="G8" s="74"/>
    </row>
    <row r="9" spans="1:7" s="8" customFormat="1" ht="21" customHeight="1" x14ac:dyDescent="0.25">
      <c r="A9" s="69" t="s">
        <v>7</v>
      </c>
      <c r="B9" s="69"/>
      <c r="C9" s="69"/>
      <c r="D9" s="69"/>
      <c r="E9" s="70" t="str">
        <f>+'01'!E9:G9</f>
        <v>91184883380</v>
      </c>
      <c r="F9" s="71"/>
      <c r="G9" s="71"/>
    </row>
    <row r="10" spans="1:7" s="8" customFormat="1" ht="20.25" customHeight="1" x14ac:dyDescent="0.25">
      <c r="A10" s="84" t="s">
        <v>8</v>
      </c>
      <c r="B10" s="84"/>
      <c r="C10" s="84"/>
      <c r="D10" s="84"/>
      <c r="E10" s="84"/>
      <c r="F10" s="84"/>
      <c r="G10" s="84"/>
    </row>
    <row r="11" spans="1:7" s="18" customFormat="1" ht="21.75" customHeight="1" x14ac:dyDescent="0.25">
      <c r="A11" s="7" t="s">
        <v>3</v>
      </c>
      <c r="B11" s="10"/>
      <c r="C11" s="73" t="str">
        <f>+'01'!C11:G11</f>
        <v>OPG POLJOPRIVREDNI</v>
      </c>
      <c r="D11" s="74"/>
      <c r="E11" s="74"/>
      <c r="F11" s="74"/>
      <c r="G11" s="74"/>
    </row>
    <row r="12" spans="1:7" s="20" customFormat="1" ht="21.75" customHeight="1" x14ac:dyDescent="0.15">
      <c r="A12" s="7" t="s">
        <v>9</v>
      </c>
      <c r="B12" s="10"/>
      <c r="C12" s="73" t="str">
        <f>+E8</f>
        <v>KARLOVAC, VINIČKI PUT 20</v>
      </c>
      <c r="D12" s="74"/>
      <c r="E12" s="74"/>
      <c r="F12" s="74"/>
      <c r="G12" s="74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f>+'10'!E65</f>
        <v>0</v>
      </c>
      <c r="F15" s="37">
        <f>+'10'!F65</f>
        <v>0</v>
      </c>
      <c r="G15" s="37">
        <f>+'10'!G65</f>
        <v>0</v>
      </c>
    </row>
    <row r="16" spans="1:7" x14ac:dyDescent="0.25">
      <c r="A16" s="21">
        <v>1</v>
      </c>
      <c r="B16" s="12">
        <f>+'10'!B63+1</f>
        <v>43770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43771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B30" si="1">+A17+1</f>
        <v>3</v>
      </c>
      <c r="B18" s="12">
        <f t="shared" si="1"/>
        <v>43772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1"/>
        <v>43773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1"/>
        <v>43774</v>
      </c>
      <c r="C20" s="13"/>
      <c r="D20" s="13"/>
      <c r="E20" s="14"/>
      <c r="F20" s="14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1"/>
        <v>43775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1"/>
        <v>43776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1"/>
        <v>43777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1"/>
        <v>43778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1"/>
        <v>43779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1"/>
        <v>43780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1"/>
        <v>43781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1"/>
        <v>43782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1"/>
        <v>43783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1"/>
        <v>43784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43785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43786</v>
      </c>
      <c r="C49" s="13"/>
      <c r="D49" s="13"/>
      <c r="E49" s="14"/>
      <c r="F49" s="14"/>
      <c r="G49" s="14">
        <f t="shared" ref="G49:G63" si="2">+E49+F49</f>
        <v>0</v>
      </c>
    </row>
    <row r="50" spans="1:7" x14ac:dyDescent="0.25">
      <c r="A50" s="21">
        <f t="shared" ref="A50:B63" si="3">+A49+1</f>
        <v>3</v>
      </c>
      <c r="B50" s="12">
        <f t="shared" si="3"/>
        <v>43787</v>
      </c>
      <c r="C50" s="13"/>
      <c r="D50" s="13"/>
      <c r="E50" s="14"/>
      <c r="F50" s="14"/>
      <c r="G50" s="14">
        <f t="shared" si="2"/>
        <v>0</v>
      </c>
    </row>
    <row r="51" spans="1:7" x14ac:dyDescent="0.25">
      <c r="A51" s="21">
        <f t="shared" si="3"/>
        <v>4</v>
      </c>
      <c r="B51" s="12">
        <f t="shared" si="3"/>
        <v>43788</v>
      </c>
      <c r="C51" s="13"/>
      <c r="D51" s="13"/>
      <c r="E51" s="14"/>
      <c r="F51" s="14"/>
      <c r="G51" s="14">
        <f t="shared" si="2"/>
        <v>0</v>
      </c>
    </row>
    <row r="52" spans="1:7" x14ac:dyDescent="0.25">
      <c r="A52" s="21">
        <f t="shared" si="3"/>
        <v>5</v>
      </c>
      <c r="B52" s="12">
        <f t="shared" si="3"/>
        <v>43789</v>
      </c>
      <c r="C52" s="13"/>
      <c r="D52" s="13"/>
      <c r="E52" s="14"/>
      <c r="F52" s="14"/>
      <c r="G52" s="14">
        <f t="shared" si="2"/>
        <v>0</v>
      </c>
    </row>
    <row r="53" spans="1:7" x14ac:dyDescent="0.25">
      <c r="A53" s="21">
        <f t="shared" si="3"/>
        <v>6</v>
      </c>
      <c r="B53" s="12">
        <f t="shared" si="3"/>
        <v>43790</v>
      </c>
      <c r="C53" s="13"/>
      <c r="D53" s="13"/>
      <c r="E53" s="14"/>
      <c r="F53" s="14"/>
      <c r="G53" s="14">
        <f t="shared" si="2"/>
        <v>0</v>
      </c>
    </row>
    <row r="54" spans="1:7" x14ac:dyDescent="0.25">
      <c r="A54" s="21">
        <f t="shared" si="3"/>
        <v>7</v>
      </c>
      <c r="B54" s="12">
        <f t="shared" si="3"/>
        <v>43791</v>
      </c>
      <c r="C54" s="13"/>
      <c r="D54" s="13"/>
      <c r="E54" s="14"/>
      <c r="F54" s="14"/>
      <c r="G54" s="14">
        <f t="shared" si="2"/>
        <v>0</v>
      </c>
    </row>
    <row r="55" spans="1:7" x14ac:dyDescent="0.25">
      <c r="A55" s="21">
        <f t="shared" si="3"/>
        <v>8</v>
      </c>
      <c r="B55" s="12">
        <f t="shared" si="3"/>
        <v>43792</v>
      </c>
      <c r="C55" s="13"/>
      <c r="D55" s="13"/>
      <c r="E55" s="14"/>
      <c r="F55" s="14"/>
      <c r="G55" s="14">
        <f t="shared" si="2"/>
        <v>0</v>
      </c>
    </row>
    <row r="56" spans="1:7" x14ac:dyDescent="0.25">
      <c r="A56" s="21">
        <f t="shared" si="3"/>
        <v>9</v>
      </c>
      <c r="B56" s="12">
        <f t="shared" si="3"/>
        <v>43793</v>
      </c>
      <c r="C56" s="13"/>
      <c r="D56" s="13"/>
      <c r="E56" s="14"/>
      <c r="F56" s="14"/>
      <c r="G56" s="14">
        <f t="shared" si="2"/>
        <v>0</v>
      </c>
    </row>
    <row r="57" spans="1:7" x14ac:dyDescent="0.25">
      <c r="A57" s="21">
        <f t="shared" si="3"/>
        <v>10</v>
      </c>
      <c r="B57" s="12">
        <f t="shared" si="3"/>
        <v>43794</v>
      </c>
      <c r="C57" s="13"/>
      <c r="D57" s="13"/>
      <c r="E57" s="14"/>
      <c r="F57" s="14"/>
      <c r="G57" s="14">
        <f t="shared" si="2"/>
        <v>0</v>
      </c>
    </row>
    <row r="58" spans="1:7" x14ac:dyDescent="0.25">
      <c r="A58" s="21">
        <f t="shared" si="3"/>
        <v>11</v>
      </c>
      <c r="B58" s="12">
        <f t="shared" si="3"/>
        <v>43795</v>
      </c>
      <c r="C58" s="13"/>
      <c r="D58" s="13"/>
      <c r="E58" s="14"/>
      <c r="F58" s="14"/>
      <c r="G58" s="14">
        <f t="shared" si="2"/>
        <v>0</v>
      </c>
    </row>
    <row r="59" spans="1:7" x14ac:dyDescent="0.25">
      <c r="A59" s="21">
        <f t="shared" si="3"/>
        <v>12</v>
      </c>
      <c r="B59" s="12">
        <f t="shared" si="3"/>
        <v>43796</v>
      </c>
      <c r="C59" s="13"/>
      <c r="D59" s="13"/>
      <c r="E59" s="14"/>
      <c r="F59" s="14"/>
      <c r="G59" s="14">
        <f t="shared" si="2"/>
        <v>0</v>
      </c>
    </row>
    <row r="60" spans="1:7" x14ac:dyDescent="0.25">
      <c r="A60" s="21">
        <f t="shared" si="3"/>
        <v>13</v>
      </c>
      <c r="B60" s="12">
        <f t="shared" si="3"/>
        <v>43797</v>
      </c>
      <c r="C60" s="13"/>
      <c r="D60" s="13"/>
      <c r="E60" s="14"/>
      <c r="F60" s="14"/>
      <c r="G60" s="14">
        <f t="shared" si="2"/>
        <v>0</v>
      </c>
    </row>
    <row r="61" spans="1:7" x14ac:dyDescent="0.25">
      <c r="A61" s="21">
        <f t="shared" si="3"/>
        <v>14</v>
      </c>
      <c r="B61" s="12">
        <f t="shared" si="3"/>
        <v>43798</v>
      </c>
      <c r="C61" s="13"/>
      <c r="D61" s="13"/>
      <c r="E61" s="14"/>
      <c r="F61" s="14"/>
      <c r="G61" s="14">
        <f t="shared" si="2"/>
        <v>0</v>
      </c>
    </row>
    <row r="62" spans="1:7" x14ac:dyDescent="0.25">
      <c r="A62" s="21">
        <f t="shared" si="3"/>
        <v>15</v>
      </c>
      <c r="B62" s="12">
        <f t="shared" si="3"/>
        <v>43799</v>
      </c>
      <c r="C62" s="13"/>
      <c r="D62" s="13"/>
      <c r="E62" s="14"/>
      <c r="F62" s="14"/>
      <c r="G62" s="14">
        <f t="shared" si="2"/>
        <v>0</v>
      </c>
    </row>
    <row r="63" spans="1:7" x14ac:dyDescent="0.25">
      <c r="A63" s="21">
        <f t="shared" si="3"/>
        <v>16</v>
      </c>
      <c r="B63" s="12"/>
      <c r="C63" s="13"/>
      <c r="D63" s="13"/>
      <c r="E63" s="14"/>
      <c r="F63" s="14"/>
      <c r="G63" s="14">
        <f t="shared" si="2"/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E7:G7"/>
    <mergeCell ref="E8:G8"/>
    <mergeCell ref="A10:G10"/>
    <mergeCell ref="A33:G33"/>
    <mergeCell ref="A3:G3"/>
    <mergeCell ref="A4:G4"/>
    <mergeCell ref="A38:C38"/>
    <mergeCell ref="D38:E38"/>
    <mergeCell ref="C11:G11"/>
    <mergeCell ref="A31:D31"/>
    <mergeCell ref="A5:G5"/>
    <mergeCell ref="A6:C6"/>
    <mergeCell ref="D6:E6"/>
    <mergeCell ref="A9:D9"/>
    <mergeCell ref="E9:G9"/>
    <mergeCell ref="A7:D7"/>
    <mergeCell ref="A8:D8"/>
    <mergeCell ref="A37:G37"/>
    <mergeCell ref="A42:G42"/>
    <mergeCell ref="C12:G12"/>
    <mergeCell ref="A36:G36"/>
    <mergeCell ref="A35:G35"/>
    <mergeCell ref="A41:D41"/>
    <mergeCell ref="A39:D39"/>
    <mergeCell ref="E39:G39"/>
    <mergeCell ref="A40:D40"/>
    <mergeCell ref="E40:G40"/>
    <mergeCell ref="E41:G41"/>
    <mergeCell ref="A66:G66"/>
    <mergeCell ref="C43:G43"/>
    <mergeCell ref="C44:G44"/>
    <mergeCell ref="A64:D64"/>
    <mergeCell ref="A65:D65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19" zoomScale="115" zoomScaleNormal="115" workbookViewId="0">
      <selection activeCell="C70" sqref="C70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69" t="s">
        <v>3</v>
      </c>
      <c r="B6" s="69"/>
      <c r="C6" s="69"/>
      <c r="D6" s="70" t="str">
        <f>+'01'!D6:E6</f>
        <v>OPG MLADEN MLADIĆ</v>
      </c>
      <c r="E6" s="71"/>
      <c r="F6" s="9">
        <f>+'01'!F6</f>
        <v>0</v>
      </c>
      <c r="G6" s="9" t="s">
        <v>5</v>
      </c>
    </row>
    <row r="7" spans="1:7" s="8" customFormat="1" ht="21" customHeight="1" x14ac:dyDescent="0.25">
      <c r="A7" s="69" t="s">
        <v>4</v>
      </c>
      <c r="B7" s="69"/>
      <c r="C7" s="69"/>
      <c r="D7" s="69"/>
      <c r="E7" s="73" t="str">
        <f>+'01'!E7:G7</f>
        <v>MLADEN MLADIĆ</v>
      </c>
      <c r="F7" s="74"/>
      <c r="G7" s="74"/>
    </row>
    <row r="8" spans="1:7" s="34" customFormat="1" ht="21" customHeight="1" x14ac:dyDescent="0.25">
      <c r="A8" s="81" t="s">
        <v>6</v>
      </c>
      <c r="B8" s="81"/>
      <c r="C8" s="81"/>
      <c r="D8" s="81"/>
      <c r="E8" s="73" t="str">
        <f>+'01'!E8:G8</f>
        <v>KARLOVAC, VINIČKI PUT 20</v>
      </c>
      <c r="F8" s="74"/>
      <c r="G8" s="74"/>
    </row>
    <row r="9" spans="1:7" s="8" customFormat="1" ht="21" customHeight="1" x14ac:dyDescent="0.25">
      <c r="A9" s="69" t="s">
        <v>7</v>
      </c>
      <c r="B9" s="69"/>
      <c r="C9" s="69"/>
      <c r="D9" s="69"/>
      <c r="E9" s="70" t="str">
        <f>+'01'!E9:G9</f>
        <v>91184883380</v>
      </c>
      <c r="F9" s="71"/>
      <c r="G9" s="71"/>
    </row>
    <row r="10" spans="1:7" s="8" customFormat="1" ht="20.25" customHeight="1" x14ac:dyDescent="0.25">
      <c r="A10" s="84" t="s">
        <v>8</v>
      </c>
      <c r="B10" s="84"/>
      <c r="C10" s="84"/>
      <c r="D10" s="84"/>
      <c r="E10" s="84"/>
      <c r="F10" s="84"/>
      <c r="G10" s="84"/>
    </row>
    <row r="11" spans="1:7" s="18" customFormat="1" ht="21.75" customHeight="1" x14ac:dyDescent="0.25">
      <c r="A11" s="7" t="s">
        <v>3</v>
      </c>
      <c r="B11" s="10"/>
      <c r="C11" s="73" t="str">
        <f>+'01'!C11:G11</f>
        <v>OPG POLJOPRIVREDNI</v>
      </c>
      <c r="D11" s="74"/>
      <c r="E11" s="74"/>
      <c r="F11" s="74"/>
      <c r="G11" s="74"/>
    </row>
    <row r="12" spans="1:7" s="20" customFormat="1" ht="21.75" customHeight="1" x14ac:dyDescent="0.15">
      <c r="A12" s="7" t="s">
        <v>9</v>
      </c>
      <c r="B12" s="10"/>
      <c r="C12" s="73" t="str">
        <f>+E8</f>
        <v>KARLOVAC, VINIČKI PUT 20</v>
      </c>
      <c r="D12" s="74"/>
      <c r="E12" s="74"/>
      <c r="F12" s="74"/>
      <c r="G12" s="74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f>+'11'!E65</f>
        <v>0</v>
      </c>
      <c r="F15" s="37">
        <f>+'11'!F65</f>
        <v>0</v>
      </c>
      <c r="G15" s="37">
        <f>+'11'!G65</f>
        <v>0</v>
      </c>
    </row>
    <row r="16" spans="1:7" x14ac:dyDescent="0.25">
      <c r="A16" s="21">
        <v>1</v>
      </c>
      <c r="B16" s="12">
        <f>+'11'!B62+1</f>
        <v>43800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43801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B30" si="1">+A17+1</f>
        <v>3</v>
      </c>
      <c r="B18" s="12">
        <f t="shared" si="1"/>
        <v>43802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1"/>
        <v>43803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1"/>
        <v>43804</v>
      </c>
      <c r="C20" s="13"/>
      <c r="D20" s="13"/>
      <c r="E20" s="14"/>
      <c r="F20" s="14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1"/>
        <v>43805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1"/>
        <v>43806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1"/>
        <v>43807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1"/>
        <v>43808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1"/>
        <v>43809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1"/>
        <v>43810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1"/>
        <v>43811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1"/>
        <v>43812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1"/>
        <v>43813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1"/>
        <v>43814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43815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43816</v>
      </c>
      <c r="C49" s="13"/>
      <c r="D49" s="13"/>
      <c r="E49" s="14"/>
      <c r="F49" s="14"/>
      <c r="G49" s="14">
        <f t="shared" ref="G49:G63" si="2">+E49+F49</f>
        <v>0</v>
      </c>
    </row>
    <row r="50" spans="1:7" x14ac:dyDescent="0.25">
      <c r="A50" s="21">
        <f t="shared" ref="A50:B63" si="3">+A49+1</f>
        <v>3</v>
      </c>
      <c r="B50" s="12">
        <f t="shared" si="3"/>
        <v>43817</v>
      </c>
      <c r="C50" s="13"/>
      <c r="D50" s="13"/>
      <c r="E50" s="14"/>
      <c r="F50" s="14"/>
      <c r="G50" s="14">
        <f t="shared" si="2"/>
        <v>0</v>
      </c>
    </row>
    <row r="51" spans="1:7" x14ac:dyDescent="0.25">
      <c r="A51" s="21">
        <f t="shared" si="3"/>
        <v>4</v>
      </c>
      <c r="B51" s="12">
        <f t="shared" si="3"/>
        <v>43818</v>
      </c>
      <c r="C51" s="13"/>
      <c r="D51" s="13"/>
      <c r="E51" s="14"/>
      <c r="F51" s="14"/>
      <c r="G51" s="14">
        <f t="shared" si="2"/>
        <v>0</v>
      </c>
    </row>
    <row r="52" spans="1:7" x14ac:dyDescent="0.25">
      <c r="A52" s="21">
        <f t="shared" si="3"/>
        <v>5</v>
      </c>
      <c r="B52" s="12">
        <f t="shared" si="3"/>
        <v>43819</v>
      </c>
      <c r="C52" s="13"/>
      <c r="D52" s="13"/>
      <c r="E52" s="14"/>
      <c r="F52" s="14"/>
      <c r="G52" s="14">
        <f t="shared" si="2"/>
        <v>0</v>
      </c>
    </row>
    <row r="53" spans="1:7" x14ac:dyDescent="0.25">
      <c r="A53" s="21">
        <f t="shared" si="3"/>
        <v>6</v>
      </c>
      <c r="B53" s="12">
        <f t="shared" si="3"/>
        <v>43820</v>
      </c>
      <c r="C53" s="13"/>
      <c r="D53" s="13"/>
      <c r="E53" s="14"/>
      <c r="F53" s="14"/>
      <c r="G53" s="14">
        <f t="shared" si="2"/>
        <v>0</v>
      </c>
    </row>
    <row r="54" spans="1:7" x14ac:dyDescent="0.25">
      <c r="A54" s="21">
        <f t="shared" si="3"/>
        <v>7</v>
      </c>
      <c r="B54" s="12">
        <f t="shared" si="3"/>
        <v>43821</v>
      </c>
      <c r="C54" s="13"/>
      <c r="D54" s="13"/>
      <c r="E54" s="14"/>
      <c r="F54" s="14"/>
      <c r="G54" s="14">
        <f t="shared" si="2"/>
        <v>0</v>
      </c>
    </row>
    <row r="55" spans="1:7" x14ac:dyDescent="0.25">
      <c r="A55" s="21">
        <f t="shared" si="3"/>
        <v>8</v>
      </c>
      <c r="B55" s="12">
        <f t="shared" si="3"/>
        <v>43822</v>
      </c>
      <c r="C55" s="13"/>
      <c r="D55" s="13"/>
      <c r="E55" s="14"/>
      <c r="F55" s="14"/>
      <c r="G55" s="14">
        <f t="shared" si="2"/>
        <v>0</v>
      </c>
    </row>
    <row r="56" spans="1:7" x14ac:dyDescent="0.25">
      <c r="A56" s="21">
        <f t="shared" si="3"/>
        <v>9</v>
      </c>
      <c r="B56" s="12">
        <f t="shared" si="3"/>
        <v>43823</v>
      </c>
      <c r="C56" s="13"/>
      <c r="D56" s="13"/>
      <c r="E56" s="14"/>
      <c r="F56" s="14"/>
      <c r="G56" s="14">
        <f t="shared" si="2"/>
        <v>0</v>
      </c>
    </row>
    <row r="57" spans="1:7" x14ac:dyDescent="0.25">
      <c r="A57" s="21">
        <f t="shared" si="3"/>
        <v>10</v>
      </c>
      <c r="B57" s="12">
        <f t="shared" si="3"/>
        <v>43824</v>
      </c>
      <c r="C57" s="13"/>
      <c r="D57" s="13"/>
      <c r="E57" s="14"/>
      <c r="F57" s="14"/>
      <c r="G57" s="14">
        <f t="shared" si="2"/>
        <v>0</v>
      </c>
    </row>
    <row r="58" spans="1:7" x14ac:dyDescent="0.25">
      <c r="A58" s="21">
        <f t="shared" si="3"/>
        <v>11</v>
      </c>
      <c r="B58" s="12">
        <f t="shared" si="3"/>
        <v>43825</v>
      </c>
      <c r="C58" s="13"/>
      <c r="D58" s="13"/>
      <c r="E58" s="14"/>
      <c r="F58" s="14"/>
      <c r="G58" s="14">
        <f t="shared" si="2"/>
        <v>0</v>
      </c>
    </row>
    <row r="59" spans="1:7" x14ac:dyDescent="0.25">
      <c r="A59" s="21">
        <f t="shared" si="3"/>
        <v>12</v>
      </c>
      <c r="B59" s="12">
        <f t="shared" si="3"/>
        <v>43826</v>
      </c>
      <c r="C59" s="13"/>
      <c r="D59" s="13"/>
      <c r="E59" s="14"/>
      <c r="F59" s="14"/>
      <c r="G59" s="14">
        <f t="shared" si="2"/>
        <v>0</v>
      </c>
    </row>
    <row r="60" spans="1:7" x14ac:dyDescent="0.25">
      <c r="A60" s="21">
        <f t="shared" si="3"/>
        <v>13</v>
      </c>
      <c r="B60" s="12">
        <f t="shared" si="3"/>
        <v>43827</v>
      </c>
      <c r="C60" s="13"/>
      <c r="D60" s="13"/>
      <c r="E60" s="14"/>
      <c r="F60" s="14"/>
      <c r="G60" s="14">
        <f t="shared" si="2"/>
        <v>0</v>
      </c>
    </row>
    <row r="61" spans="1:7" x14ac:dyDescent="0.25">
      <c r="A61" s="21">
        <f t="shared" si="3"/>
        <v>14</v>
      </c>
      <c r="B61" s="12">
        <f t="shared" si="3"/>
        <v>43828</v>
      </c>
      <c r="C61" s="13"/>
      <c r="D61" s="13"/>
      <c r="E61" s="14"/>
      <c r="F61" s="14"/>
      <c r="G61" s="14">
        <f t="shared" si="2"/>
        <v>0</v>
      </c>
    </row>
    <row r="62" spans="1:7" x14ac:dyDescent="0.25">
      <c r="A62" s="21">
        <f t="shared" si="3"/>
        <v>15</v>
      </c>
      <c r="B62" s="12">
        <f t="shared" si="3"/>
        <v>43829</v>
      </c>
      <c r="C62" s="13"/>
      <c r="D62" s="13"/>
      <c r="E62" s="14"/>
      <c r="F62" s="14"/>
      <c r="G62" s="14">
        <f t="shared" si="2"/>
        <v>0</v>
      </c>
    </row>
    <row r="63" spans="1:7" x14ac:dyDescent="0.25">
      <c r="A63" s="21">
        <f t="shared" si="3"/>
        <v>16</v>
      </c>
      <c r="B63" s="12">
        <f t="shared" si="3"/>
        <v>43830</v>
      </c>
      <c r="C63" s="13"/>
      <c r="D63" s="13"/>
      <c r="E63" s="14"/>
      <c r="F63" s="14"/>
      <c r="G63" s="14">
        <f t="shared" si="2"/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E7:G7"/>
    <mergeCell ref="E8:G8"/>
    <mergeCell ref="A10:G10"/>
    <mergeCell ref="A33:G33"/>
    <mergeCell ref="A3:G3"/>
    <mergeCell ref="A4:G4"/>
    <mergeCell ref="A38:C38"/>
    <mergeCell ref="D38:E38"/>
    <mergeCell ref="C11:G11"/>
    <mergeCell ref="A31:D31"/>
    <mergeCell ref="A5:G5"/>
    <mergeCell ref="A6:C6"/>
    <mergeCell ref="D6:E6"/>
    <mergeCell ref="A9:D9"/>
    <mergeCell ref="E9:G9"/>
    <mergeCell ref="A7:D7"/>
    <mergeCell ref="A8:D8"/>
    <mergeCell ref="A37:G37"/>
    <mergeCell ref="A42:G42"/>
    <mergeCell ref="C12:G12"/>
    <mergeCell ref="A36:G36"/>
    <mergeCell ref="A35:G35"/>
    <mergeCell ref="A41:D41"/>
    <mergeCell ref="A39:D39"/>
    <mergeCell ref="E39:G39"/>
    <mergeCell ref="A40:D40"/>
    <mergeCell ref="E40:G40"/>
    <mergeCell ref="E41:G41"/>
    <mergeCell ref="A66:G66"/>
    <mergeCell ref="C43:G43"/>
    <mergeCell ref="C44:G44"/>
    <mergeCell ref="A64:D64"/>
    <mergeCell ref="A65:D65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9"/>
  <sheetViews>
    <sheetView workbookViewId="0">
      <selection activeCell="B4" sqref="B4"/>
    </sheetView>
  </sheetViews>
  <sheetFormatPr defaultRowHeight="15" x14ac:dyDescent="0.25"/>
  <cols>
    <col min="1" max="1" width="5.5703125" style="26" customWidth="1"/>
    <col min="2" max="2" width="12.7109375" style="27" customWidth="1"/>
    <col min="3" max="6" width="14.85546875" style="28" customWidth="1"/>
    <col min="7" max="7" width="20.85546875" style="15" customWidth="1"/>
    <col min="8" max="8" width="18.5703125" style="1" customWidth="1"/>
    <col min="9" max="11" width="18.28515625" style="1" customWidth="1"/>
  </cols>
  <sheetData>
    <row r="1" spans="1:11" x14ac:dyDescent="0.25">
      <c r="A1" s="85" t="s">
        <v>16</v>
      </c>
      <c r="B1" s="85"/>
      <c r="C1" s="85"/>
      <c r="D1" s="85"/>
      <c r="E1" s="85"/>
      <c r="F1" s="85"/>
    </row>
    <row r="2" spans="1:11" s="22" customFormat="1" ht="25.5" x14ac:dyDescent="0.2">
      <c r="A2" s="24" t="s">
        <v>44</v>
      </c>
      <c r="B2" s="43" t="s">
        <v>43</v>
      </c>
      <c r="C2" s="25" t="s">
        <v>18</v>
      </c>
      <c r="D2" s="25" t="s">
        <v>19</v>
      </c>
      <c r="E2" s="25" t="s">
        <v>45</v>
      </c>
      <c r="F2" s="25" t="s">
        <v>20</v>
      </c>
      <c r="G2" s="32" t="s">
        <v>21</v>
      </c>
      <c r="H2" s="42"/>
      <c r="I2" s="23"/>
      <c r="J2" s="23"/>
      <c r="K2" s="23"/>
    </row>
    <row r="3" spans="1:11" x14ac:dyDescent="0.25">
      <c r="A3" s="26">
        <v>1</v>
      </c>
      <c r="B3" s="27">
        <v>43101</v>
      </c>
      <c r="F3" s="28">
        <f>+C3+D3+E3</f>
        <v>0</v>
      </c>
      <c r="H3" s="33" t="s">
        <v>34</v>
      </c>
      <c r="I3" s="33" t="s">
        <v>35</v>
      </c>
    </row>
    <row r="4" spans="1:11" x14ac:dyDescent="0.25">
      <c r="A4" s="26">
        <f>+A3+1</f>
        <v>2</v>
      </c>
      <c r="B4" s="27">
        <f>+B3+1</f>
        <v>43102</v>
      </c>
      <c r="F4" s="28">
        <f t="shared" ref="F4:F67" si="0">+C4+D4+E4</f>
        <v>0</v>
      </c>
      <c r="G4" s="15" t="s">
        <v>22</v>
      </c>
      <c r="H4" s="1">
        <f>+'01'!G64</f>
        <v>0</v>
      </c>
      <c r="I4" s="1">
        <f>SUM(F3:F33)</f>
        <v>0</v>
      </c>
    </row>
    <row r="5" spans="1:11" x14ac:dyDescent="0.25">
      <c r="A5" s="26">
        <f t="shared" ref="A5:A68" si="1">+A4+1</f>
        <v>3</v>
      </c>
      <c r="B5" s="27">
        <f t="shared" ref="B5:B68" si="2">+B4+1</f>
        <v>43103</v>
      </c>
      <c r="F5" s="28">
        <f t="shared" si="0"/>
        <v>0</v>
      </c>
      <c r="G5" s="15" t="s">
        <v>23</v>
      </c>
      <c r="H5" s="1">
        <f>+'02'!G64</f>
        <v>0</v>
      </c>
      <c r="I5" s="1">
        <f>SUM(F34:F61)</f>
        <v>0</v>
      </c>
    </row>
    <row r="6" spans="1:11" x14ac:dyDescent="0.25">
      <c r="A6" s="26">
        <f t="shared" si="1"/>
        <v>4</v>
      </c>
      <c r="B6" s="27">
        <f t="shared" si="2"/>
        <v>43104</v>
      </c>
      <c r="F6" s="28">
        <f t="shared" si="0"/>
        <v>0</v>
      </c>
      <c r="G6" s="15" t="s">
        <v>24</v>
      </c>
      <c r="H6" s="1">
        <f>+'03'!G64</f>
        <v>0</v>
      </c>
      <c r="I6" s="1">
        <f>SUM(F62:F92)</f>
        <v>0</v>
      </c>
    </row>
    <row r="7" spans="1:11" x14ac:dyDescent="0.25">
      <c r="A7" s="26">
        <f t="shared" si="1"/>
        <v>5</v>
      </c>
      <c r="B7" s="27">
        <f t="shared" si="2"/>
        <v>43105</v>
      </c>
      <c r="F7" s="28">
        <f t="shared" si="0"/>
        <v>0</v>
      </c>
      <c r="G7" s="15" t="s">
        <v>25</v>
      </c>
      <c r="H7" s="1">
        <f>+'04'!G64</f>
        <v>0</v>
      </c>
      <c r="I7" s="1">
        <f>SUM(F93:F122)</f>
        <v>0</v>
      </c>
    </row>
    <row r="8" spans="1:11" x14ac:dyDescent="0.25">
      <c r="A8" s="26">
        <f t="shared" si="1"/>
        <v>6</v>
      </c>
      <c r="B8" s="27">
        <f t="shared" si="2"/>
        <v>43106</v>
      </c>
      <c r="F8" s="28">
        <f t="shared" si="0"/>
        <v>0</v>
      </c>
      <c r="G8" s="15" t="s">
        <v>26</v>
      </c>
      <c r="H8" s="1">
        <f>+'05'!G64</f>
        <v>0</v>
      </c>
      <c r="I8" s="1">
        <f>SUM(F123:F153)</f>
        <v>0</v>
      </c>
    </row>
    <row r="9" spans="1:11" x14ac:dyDescent="0.25">
      <c r="A9" s="26">
        <f t="shared" si="1"/>
        <v>7</v>
      </c>
      <c r="B9" s="27">
        <f t="shared" si="2"/>
        <v>43107</v>
      </c>
      <c r="F9" s="28">
        <f t="shared" si="0"/>
        <v>0</v>
      </c>
      <c r="G9" s="15" t="s">
        <v>27</v>
      </c>
      <c r="H9" s="1">
        <f>+'06'!G64</f>
        <v>0</v>
      </c>
      <c r="I9" s="1">
        <f>SUM(F154:F183)</f>
        <v>0</v>
      </c>
    </row>
    <row r="10" spans="1:11" x14ac:dyDescent="0.25">
      <c r="A10" s="26">
        <f t="shared" si="1"/>
        <v>8</v>
      </c>
      <c r="B10" s="27">
        <f t="shared" si="2"/>
        <v>43108</v>
      </c>
      <c r="F10" s="28">
        <f t="shared" si="0"/>
        <v>0</v>
      </c>
      <c r="G10" s="15" t="s">
        <v>28</v>
      </c>
      <c r="H10" s="1">
        <f>+'07'!G64</f>
        <v>0</v>
      </c>
      <c r="I10" s="1">
        <f>SUM(F184:F214)</f>
        <v>0</v>
      </c>
    </row>
    <row r="11" spans="1:11" x14ac:dyDescent="0.25">
      <c r="A11" s="26">
        <f t="shared" si="1"/>
        <v>9</v>
      </c>
      <c r="B11" s="27">
        <f t="shared" si="2"/>
        <v>43109</v>
      </c>
      <c r="F11" s="28">
        <f t="shared" si="0"/>
        <v>0</v>
      </c>
      <c r="G11" s="15" t="s">
        <v>29</v>
      </c>
      <c r="H11" s="1">
        <f>+'08'!G64</f>
        <v>0</v>
      </c>
      <c r="I11" s="1">
        <f>SUM(F215:F245)</f>
        <v>0</v>
      </c>
    </row>
    <row r="12" spans="1:11" x14ac:dyDescent="0.25">
      <c r="A12" s="26">
        <f t="shared" si="1"/>
        <v>10</v>
      </c>
      <c r="B12" s="27">
        <f t="shared" si="2"/>
        <v>43110</v>
      </c>
      <c r="F12" s="28">
        <f t="shared" si="0"/>
        <v>0</v>
      </c>
      <c r="G12" s="15" t="s">
        <v>30</v>
      </c>
      <c r="H12" s="1">
        <f>+'09'!G64</f>
        <v>0</v>
      </c>
      <c r="I12" s="1">
        <f>SUM(F246:F275)</f>
        <v>0</v>
      </c>
    </row>
    <row r="13" spans="1:11" x14ac:dyDescent="0.25">
      <c r="A13" s="26">
        <f t="shared" si="1"/>
        <v>11</v>
      </c>
      <c r="B13" s="27">
        <f t="shared" si="2"/>
        <v>43111</v>
      </c>
      <c r="F13" s="28">
        <f t="shared" si="0"/>
        <v>0</v>
      </c>
      <c r="G13" s="15" t="s">
        <v>31</v>
      </c>
      <c r="H13" s="1">
        <f>+'10'!G64</f>
        <v>0</v>
      </c>
      <c r="I13" s="1">
        <f>SUM(F276:F306)</f>
        <v>0</v>
      </c>
    </row>
    <row r="14" spans="1:11" x14ac:dyDescent="0.25">
      <c r="A14" s="26">
        <f t="shared" si="1"/>
        <v>12</v>
      </c>
      <c r="B14" s="27">
        <f t="shared" si="2"/>
        <v>43112</v>
      </c>
      <c r="F14" s="28">
        <f t="shared" si="0"/>
        <v>0</v>
      </c>
      <c r="G14" s="15" t="s">
        <v>32</v>
      </c>
      <c r="H14" s="1">
        <f>+'11'!G64</f>
        <v>0</v>
      </c>
      <c r="I14" s="1">
        <f>SUM(F307:F336)</f>
        <v>0</v>
      </c>
    </row>
    <row r="15" spans="1:11" x14ac:dyDescent="0.25">
      <c r="A15" s="26">
        <f t="shared" si="1"/>
        <v>13</v>
      </c>
      <c r="B15" s="27">
        <f t="shared" si="2"/>
        <v>43113</v>
      </c>
      <c r="F15" s="28">
        <f t="shared" si="0"/>
        <v>0</v>
      </c>
      <c r="G15" s="15" t="s">
        <v>33</v>
      </c>
      <c r="H15" s="1">
        <f>+'12'!G64</f>
        <v>0</v>
      </c>
      <c r="I15" s="1">
        <f>SUM(F337:F367)</f>
        <v>0</v>
      </c>
    </row>
    <row r="16" spans="1:11" x14ac:dyDescent="0.25">
      <c r="A16" s="26">
        <f t="shared" si="1"/>
        <v>14</v>
      </c>
      <c r="B16" s="27">
        <f t="shared" si="2"/>
        <v>43114</v>
      </c>
      <c r="F16" s="28">
        <f t="shared" si="0"/>
        <v>0</v>
      </c>
      <c r="G16" s="16" t="s">
        <v>38</v>
      </c>
      <c r="H16" s="1">
        <f>SUM(H4:H15)</f>
        <v>0</v>
      </c>
      <c r="I16" s="1">
        <f>SUM(I4:I15)</f>
        <v>0</v>
      </c>
    </row>
    <row r="17" spans="1:10" x14ac:dyDescent="0.25">
      <c r="A17" s="26">
        <f t="shared" si="1"/>
        <v>15</v>
      </c>
      <c r="B17" s="27">
        <f t="shared" si="2"/>
        <v>43115</v>
      </c>
      <c r="F17" s="28">
        <f t="shared" si="0"/>
        <v>0</v>
      </c>
      <c r="G17" s="16" t="s">
        <v>39</v>
      </c>
      <c r="H17" s="1">
        <f>+H2</f>
        <v>0</v>
      </c>
      <c r="I17" s="1">
        <f>+I2</f>
        <v>0</v>
      </c>
      <c r="J17" s="40" t="s">
        <v>41</v>
      </c>
    </row>
    <row r="18" spans="1:10" x14ac:dyDescent="0.25">
      <c r="A18" s="26">
        <f t="shared" si="1"/>
        <v>16</v>
      </c>
      <c r="B18" s="27">
        <f t="shared" si="2"/>
        <v>43116</v>
      </c>
      <c r="F18" s="28">
        <f t="shared" si="0"/>
        <v>0</v>
      </c>
      <c r="G18" s="39" t="s">
        <v>40</v>
      </c>
      <c r="H18" s="1">
        <f>+H16+H17</f>
        <v>0</v>
      </c>
    </row>
    <row r="19" spans="1:10" x14ac:dyDescent="0.25">
      <c r="A19" s="26">
        <f t="shared" si="1"/>
        <v>17</v>
      </c>
      <c r="B19" s="27">
        <f t="shared" si="2"/>
        <v>43117</v>
      </c>
      <c r="F19" s="28">
        <f t="shared" si="0"/>
        <v>0</v>
      </c>
    </row>
    <row r="20" spans="1:10" x14ac:dyDescent="0.25">
      <c r="A20" s="26">
        <f t="shared" si="1"/>
        <v>18</v>
      </c>
      <c r="B20" s="27">
        <f t="shared" si="2"/>
        <v>43118</v>
      </c>
      <c r="F20" s="28">
        <f t="shared" si="0"/>
        <v>0</v>
      </c>
      <c r="G20" s="15" t="s">
        <v>42</v>
      </c>
      <c r="H20" s="41">
        <f>+H18-I17</f>
        <v>0</v>
      </c>
      <c r="I20" s="86" t="str">
        <f>IF(+H20&lt;0,"PREVIŠE JE UPLAĆENO","OVO JOŠ TREBA UPLATITI")</f>
        <v>OVO JOŠ TREBA UPLATITI</v>
      </c>
      <c r="J20" s="86"/>
    </row>
    <row r="21" spans="1:10" x14ac:dyDescent="0.25">
      <c r="A21" s="26">
        <f t="shared" si="1"/>
        <v>19</v>
      </c>
      <c r="B21" s="27">
        <f t="shared" si="2"/>
        <v>43119</v>
      </c>
      <c r="F21" s="28">
        <f t="shared" si="0"/>
        <v>0</v>
      </c>
    </row>
    <row r="22" spans="1:10" x14ac:dyDescent="0.25">
      <c r="A22" s="26">
        <f t="shared" si="1"/>
        <v>20</v>
      </c>
      <c r="B22" s="27">
        <f t="shared" si="2"/>
        <v>43120</v>
      </c>
      <c r="F22" s="28">
        <f t="shared" si="0"/>
        <v>0</v>
      </c>
    </row>
    <row r="23" spans="1:10" x14ac:dyDescent="0.25">
      <c r="A23" s="26">
        <f t="shared" si="1"/>
        <v>21</v>
      </c>
      <c r="B23" s="27">
        <f t="shared" si="2"/>
        <v>43121</v>
      </c>
      <c r="F23" s="28">
        <f t="shared" si="0"/>
        <v>0</v>
      </c>
    </row>
    <row r="24" spans="1:10" x14ac:dyDescent="0.25">
      <c r="A24" s="26">
        <f t="shared" si="1"/>
        <v>22</v>
      </c>
      <c r="B24" s="27">
        <f t="shared" si="2"/>
        <v>43122</v>
      </c>
      <c r="F24" s="28">
        <f t="shared" si="0"/>
        <v>0</v>
      </c>
    </row>
    <row r="25" spans="1:10" x14ac:dyDescent="0.25">
      <c r="A25" s="26">
        <f t="shared" si="1"/>
        <v>23</v>
      </c>
      <c r="B25" s="27">
        <f t="shared" si="2"/>
        <v>43123</v>
      </c>
      <c r="F25" s="28">
        <f t="shared" si="0"/>
        <v>0</v>
      </c>
    </row>
    <row r="26" spans="1:10" x14ac:dyDescent="0.25">
      <c r="A26" s="26">
        <f t="shared" si="1"/>
        <v>24</v>
      </c>
      <c r="B26" s="27">
        <f t="shared" si="2"/>
        <v>43124</v>
      </c>
      <c r="F26" s="28">
        <f t="shared" si="0"/>
        <v>0</v>
      </c>
    </row>
    <row r="27" spans="1:10" x14ac:dyDescent="0.25">
      <c r="A27" s="26">
        <f t="shared" si="1"/>
        <v>25</v>
      </c>
      <c r="B27" s="27">
        <f t="shared" si="2"/>
        <v>43125</v>
      </c>
      <c r="F27" s="28">
        <f t="shared" si="0"/>
        <v>0</v>
      </c>
    </row>
    <row r="28" spans="1:10" x14ac:dyDescent="0.25">
      <c r="A28" s="26">
        <f t="shared" si="1"/>
        <v>26</v>
      </c>
      <c r="B28" s="27">
        <f t="shared" si="2"/>
        <v>43126</v>
      </c>
      <c r="F28" s="28">
        <f t="shared" si="0"/>
        <v>0</v>
      </c>
    </row>
    <row r="29" spans="1:10" x14ac:dyDescent="0.25">
      <c r="A29" s="26">
        <f t="shared" si="1"/>
        <v>27</v>
      </c>
      <c r="B29" s="27">
        <f t="shared" si="2"/>
        <v>43127</v>
      </c>
      <c r="F29" s="28">
        <f t="shared" si="0"/>
        <v>0</v>
      </c>
    </row>
    <row r="30" spans="1:10" x14ac:dyDescent="0.25">
      <c r="A30" s="26">
        <f t="shared" si="1"/>
        <v>28</v>
      </c>
      <c r="B30" s="27">
        <f t="shared" si="2"/>
        <v>43128</v>
      </c>
      <c r="F30" s="28">
        <f t="shared" si="0"/>
        <v>0</v>
      </c>
    </row>
    <row r="31" spans="1:10" x14ac:dyDescent="0.25">
      <c r="A31" s="26">
        <f t="shared" si="1"/>
        <v>29</v>
      </c>
      <c r="B31" s="27">
        <f t="shared" si="2"/>
        <v>43129</v>
      </c>
      <c r="F31" s="28">
        <f t="shared" si="0"/>
        <v>0</v>
      </c>
    </row>
    <row r="32" spans="1:10" x14ac:dyDescent="0.25">
      <c r="A32" s="26">
        <f t="shared" si="1"/>
        <v>30</v>
      </c>
      <c r="B32" s="27">
        <f t="shared" si="2"/>
        <v>43130</v>
      </c>
      <c r="F32" s="28">
        <f t="shared" si="0"/>
        <v>0</v>
      </c>
    </row>
    <row r="33" spans="1:6" x14ac:dyDescent="0.25">
      <c r="A33" s="26">
        <f t="shared" si="1"/>
        <v>31</v>
      </c>
      <c r="B33" s="27">
        <f t="shared" si="2"/>
        <v>43131</v>
      </c>
      <c r="F33" s="28">
        <f t="shared" si="0"/>
        <v>0</v>
      </c>
    </row>
    <row r="34" spans="1:6" x14ac:dyDescent="0.25">
      <c r="A34" s="26">
        <f t="shared" si="1"/>
        <v>32</v>
      </c>
      <c r="B34" s="27">
        <f t="shared" si="2"/>
        <v>43132</v>
      </c>
      <c r="F34" s="28">
        <f t="shared" si="0"/>
        <v>0</v>
      </c>
    </row>
    <row r="35" spans="1:6" x14ac:dyDescent="0.25">
      <c r="A35" s="26">
        <f t="shared" si="1"/>
        <v>33</v>
      </c>
      <c r="B35" s="27">
        <f t="shared" si="2"/>
        <v>43133</v>
      </c>
      <c r="F35" s="28">
        <f t="shared" si="0"/>
        <v>0</v>
      </c>
    </row>
    <row r="36" spans="1:6" x14ac:dyDescent="0.25">
      <c r="A36" s="26">
        <f t="shared" si="1"/>
        <v>34</v>
      </c>
      <c r="B36" s="27">
        <f t="shared" si="2"/>
        <v>43134</v>
      </c>
      <c r="F36" s="28">
        <f t="shared" si="0"/>
        <v>0</v>
      </c>
    </row>
    <row r="37" spans="1:6" x14ac:dyDescent="0.25">
      <c r="A37" s="26">
        <f t="shared" si="1"/>
        <v>35</v>
      </c>
      <c r="B37" s="27">
        <f t="shared" si="2"/>
        <v>43135</v>
      </c>
      <c r="F37" s="28">
        <f t="shared" si="0"/>
        <v>0</v>
      </c>
    </row>
    <row r="38" spans="1:6" x14ac:dyDescent="0.25">
      <c r="A38" s="26">
        <f t="shared" si="1"/>
        <v>36</v>
      </c>
      <c r="B38" s="27">
        <f t="shared" si="2"/>
        <v>43136</v>
      </c>
      <c r="F38" s="28">
        <f t="shared" si="0"/>
        <v>0</v>
      </c>
    </row>
    <row r="39" spans="1:6" x14ac:dyDescent="0.25">
      <c r="A39" s="26">
        <f t="shared" si="1"/>
        <v>37</v>
      </c>
      <c r="B39" s="27">
        <f t="shared" si="2"/>
        <v>43137</v>
      </c>
      <c r="F39" s="28">
        <f t="shared" si="0"/>
        <v>0</v>
      </c>
    </row>
    <row r="40" spans="1:6" x14ac:dyDescent="0.25">
      <c r="A40" s="26">
        <f t="shared" si="1"/>
        <v>38</v>
      </c>
      <c r="B40" s="27">
        <f t="shared" si="2"/>
        <v>43138</v>
      </c>
      <c r="F40" s="28">
        <f t="shared" si="0"/>
        <v>0</v>
      </c>
    </row>
    <row r="41" spans="1:6" x14ac:dyDescent="0.25">
      <c r="A41" s="26">
        <f t="shared" si="1"/>
        <v>39</v>
      </c>
      <c r="B41" s="27">
        <f t="shared" si="2"/>
        <v>43139</v>
      </c>
      <c r="F41" s="28">
        <f t="shared" si="0"/>
        <v>0</v>
      </c>
    </row>
    <row r="42" spans="1:6" x14ac:dyDescent="0.25">
      <c r="A42" s="26">
        <f t="shared" si="1"/>
        <v>40</v>
      </c>
      <c r="B42" s="27">
        <f t="shared" si="2"/>
        <v>43140</v>
      </c>
      <c r="F42" s="28">
        <f t="shared" si="0"/>
        <v>0</v>
      </c>
    </row>
    <row r="43" spans="1:6" x14ac:dyDescent="0.25">
      <c r="A43" s="26">
        <f t="shared" si="1"/>
        <v>41</v>
      </c>
      <c r="B43" s="27">
        <f t="shared" si="2"/>
        <v>43141</v>
      </c>
      <c r="F43" s="28">
        <f t="shared" si="0"/>
        <v>0</v>
      </c>
    </row>
    <row r="44" spans="1:6" x14ac:dyDescent="0.25">
      <c r="A44" s="26">
        <f t="shared" si="1"/>
        <v>42</v>
      </c>
      <c r="B44" s="27">
        <f t="shared" si="2"/>
        <v>43142</v>
      </c>
      <c r="F44" s="28">
        <f t="shared" si="0"/>
        <v>0</v>
      </c>
    </row>
    <row r="45" spans="1:6" x14ac:dyDescent="0.25">
      <c r="A45" s="26">
        <f t="shared" si="1"/>
        <v>43</v>
      </c>
      <c r="B45" s="27">
        <f t="shared" si="2"/>
        <v>43143</v>
      </c>
      <c r="F45" s="28">
        <f t="shared" si="0"/>
        <v>0</v>
      </c>
    </row>
    <row r="46" spans="1:6" x14ac:dyDescent="0.25">
      <c r="A46" s="26">
        <f t="shared" si="1"/>
        <v>44</v>
      </c>
      <c r="B46" s="27">
        <f t="shared" si="2"/>
        <v>43144</v>
      </c>
      <c r="F46" s="28">
        <f t="shared" si="0"/>
        <v>0</v>
      </c>
    </row>
    <row r="47" spans="1:6" x14ac:dyDescent="0.25">
      <c r="A47" s="26">
        <f t="shared" si="1"/>
        <v>45</v>
      </c>
      <c r="B47" s="27">
        <f t="shared" si="2"/>
        <v>43145</v>
      </c>
      <c r="F47" s="28">
        <f t="shared" si="0"/>
        <v>0</v>
      </c>
    </row>
    <row r="48" spans="1:6" x14ac:dyDescent="0.25">
      <c r="A48" s="26">
        <f t="shared" si="1"/>
        <v>46</v>
      </c>
      <c r="B48" s="27">
        <f t="shared" si="2"/>
        <v>43146</v>
      </c>
      <c r="F48" s="28">
        <f t="shared" si="0"/>
        <v>0</v>
      </c>
    </row>
    <row r="49" spans="1:6" x14ac:dyDescent="0.25">
      <c r="A49" s="26">
        <f t="shared" si="1"/>
        <v>47</v>
      </c>
      <c r="B49" s="27">
        <f t="shared" si="2"/>
        <v>43147</v>
      </c>
      <c r="F49" s="28">
        <f t="shared" si="0"/>
        <v>0</v>
      </c>
    </row>
    <row r="50" spans="1:6" x14ac:dyDescent="0.25">
      <c r="A50" s="26">
        <f t="shared" si="1"/>
        <v>48</v>
      </c>
      <c r="B50" s="27">
        <f t="shared" si="2"/>
        <v>43148</v>
      </c>
      <c r="F50" s="28">
        <f t="shared" si="0"/>
        <v>0</v>
      </c>
    </row>
    <row r="51" spans="1:6" x14ac:dyDescent="0.25">
      <c r="A51" s="26">
        <f t="shared" si="1"/>
        <v>49</v>
      </c>
      <c r="B51" s="27">
        <f t="shared" si="2"/>
        <v>43149</v>
      </c>
      <c r="F51" s="28">
        <f t="shared" si="0"/>
        <v>0</v>
      </c>
    </row>
    <row r="52" spans="1:6" x14ac:dyDescent="0.25">
      <c r="A52" s="26">
        <f t="shared" si="1"/>
        <v>50</v>
      </c>
      <c r="B52" s="27">
        <f t="shared" si="2"/>
        <v>43150</v>
      </c>
      <c r="F52" s="28">
        <f t="shared" si="0"/>
        <v>0</v>
      </c>
    </row>
    <row r="53" spans="1:6" x14ac:dyDescent="0.25">
      <c r="A53" s="26">
        <f t="shared" si="1"/>
        <v>51</v>
      </c>
      <c r="B53" s="27">
        <f t="shared" si="2"/>
        <v>43151</v>
      </c>
      <c r="F53" s="28">
        <f t="shared" si="0"/>
        <v>0</v>
      </c>
    </row>
    <row r="54" spans="1:6" x14ac:dyDescent="0.25">
      <c r="A54" s="26">
        <f t="shared" si="1"/>
        <v>52</v>
      </c>
      <c r="B54" s="27">
        <f t="shared" si="2"/>
        <v>43152</v>
      </c>
      <c r="F54" s="28">
        <f t="shared" si="0"/>
        <v>0</v>
      </c>
    </row>
    <row r="55" spans="1:6" x14ac:dyDescent="0.25">
      <c r="A55" s="26">
        <f t="shared" si="1"/>
        <v>53</v>
      </c>
      <c r="B55" s="27">
        <f t="shared" si="2"/>
        <v>43153</v>
      </c>
      <c r="F55" s="28">
        <f t="shared" si="0"/>
        <v>0</v>
      </c>
    </row>
    <row r="56" spans="1:6" x14ac:dyDescent="0.25">
      <c r="A56" s="26">
        <f t="shared" si="1"/>
        <v>54</v>
      </c>
      <c r="B56" s="27">
        <f t="shared" si="2"/>
        <v>43154</v>
      </c>
      <c r="F56" s="28">
        <f t="shared" si="0"/>
        <v>0</v>
      </c>
    </row>
    <row r="57" spans="1:6" x14ac:dyDescent="0.25">
      <c r="A57" s="26">
        <f t="shared" si="1"/>
        <v>55</v>
      </c>
      <c r="B57" s="27">
        <f t="shared" si="2"/>
        <v>43155</v>
      </c>
      <c r="F57" s="28">
        <f t="shared" si="0"/>
        <v>0</v>
      </c>
    </row>
    <row r="58" spans="1:6" x14ac:dyDescent="0.25">
      <c r="A58" s="26">
        <f t="shared" si="1"/>
        <v>56</v>
      </c>
      <c r="B58" s="27">
        <f t="shared" si="2"/>
        <v>43156</v>
      </c>
      <c r="F58" s="28">
        <f t="shared" si="0"/>
        <v>0</v>
      </c>
    </row>
    <row r="59" spans="1:6" x14ac:dyDescent="0.25">
      <c r="A59" s="26">
        <f t="shared" si="1"/>
        <v>57</v>
      </c>
      <c r="B59" s="27">
        <f t="shared" si="2"/>
        <v>43157</v>
      </c>
      <c r="F59" s="28">
        <f t="shared" si="0"/>
        <v>0</v>
      </c>
    </row>
    <row r="60" spans="1:6" x14ac:dyDescent="0.25">
      <c r="A60" s="26">
        <f t="shared" si="1"/>
        <v>58</v>
      </c>
      <c r="B60" s="27">
        <f t="shared" si="2"/>
        <v>43158</v>
      </c>
      <c r="F60" s="28">
        <f t="shared" si="0"/>
        <v>0</v>
      </c>
    </row>
    <row r="61" spans="1:6" x14ac:dyDescent="0.25">
      <c r="A61" s="26">
        <f t="shared" si="1"/>
        <v>59</v>
      </c>
      <c r="B61" s="27">
        <f t="shared" si="2"/>
        <v>43159</v>
      </c>
      <c r="F61" s="28">
        <f t="shared" si="0"/>
        <v>0</v>
      </c>
    </row>
    <row r="62" spans="1:6" x14ac:dyDescent="0.25">
      <c r="A62" s="26">
        <f t="shared" si="1"/>
        <v>60</v>
      </c>
      <c r="B62" s="27">
        <f t="shared" si="2"/>
        <v>43160</v>
      </c>
      <c r="F62" s="28">
        <f t="shared" si="0"/>
        <v>0</v>
      </c>
    </row>
    <row r="63" spans="1:6" x14ac:dyDescent="0.25">
      <c r="A63" s="26">
        <f t="shared" si="1"/>
        <v>61</v>
      </c>
      <c r="B63" s="27">
        <f t="shared" si="2"/>
        <v>43161</v>
      </c>
      <c r="F63" s="28">
        <f t="shared" si="0"/>
        <v>0</v>
      </c>
    </row>
    <row r="64" spans="1:6" x14ac:dyDescent="0.25">
      <c r="A64" s="26">
        <f t="shared" si="1"/>
        <v>62</v>
      </c>
      <c r="B64" s="27">
        <f t="shared" si="2"/>
        <v>43162</v>
      </c>
      <c r="F64" s="28">
        <f t="shared" si="0"/>
        <v>0</v>
      </c>
    </row>
    <row r="65" spans="1:6" x14ac:dyDescent="0.25">
      <c r="A65" s="26">
        <f t="shared" si="1"/>
        <v>63</v>
      </c>
      <c r="B65" s="27">
        <f t="shared" si="2"/>
        <v>43163</v>
      </c>
      <c r="F65" s="28">
        <f t="shared" si="0"/>
        <v>0</v>
      </c>
    </row>
    <row r="66" spans="1:6" x14ac:dyDescent="0.25">
      <c r="A66" s="26">
        <f t="shared" si="1"/>
        <v>64</v>
      </c>
      <c r="B66" s="27">
        <f t="shared" si="2"/>
        <v>43164</v>
      </c>
      <c r="F66" s="28">
        <f t="shared" si="0"/>
        <v>0</v>
      </c>
    </row>
    <row r="67" spans="1:6" x14ac:dyDescent="0.25">
      <c r="A67" s="26">
        <f t="shared" si="1"/>
        <v>65</v>
      </c>
      <c r="B67" s="27">
        <f t="shared" si="2"/>
        <v>43165</v>
      </c>
      <c r="F67" s="28">
        <f t="shared" si="0"/>
        <v>0</v>
      </c>
    </row>
    <row r="68" spans="1:6" x14ac:dyDescent="0.25">
      <c r="A68" s="26">
        <f t="shared" si="1"/>
        <v>66</v>
      </c>
      <c r="B68" s="27">
        <f t="shared" si="2"/>
        <v>43166</v>
      </c>
      <c r="F68" s="28">
        <f t="shared" ref="F68:F131" si="3">+C68+D68+E68</f>
        <v>0</v>
      </c>
    </row>
    <row r="69" spans="1:6" x14ac:dyDescent="0.25">
      <c r="A69" s="26">
        <f t="shared" ref="A69:A132" si="4">+A68+1</f>
        <v>67</v>
      </c>
      <c r="B69" s="27">
        <f t="shared" ref="B69:B132" si="5">+B68+1</f>
        <v>43167</v>
      </c>
      <c r="F69" s="28">
        <f t="shared" si="3"/>
        <v>0</v>
      </c>
    </row>
    <row r="70" spans="1:6" x14ac:dyDescent="0.25">
      <c r="A70" s="26">
        <f t="shared" si="4"/>
        <v>68</v>
      </c>
      <c r="B70" s="27">
        <f t="shared" si="5"/>
        <v>43168</v>
      </c>
      <c r="F70" s="28">
        <f t="shared" si="3"/>
        <v>0</v>
      </c>
    </row>
    <row r="71" spans="1:6" x14ac:dyDescent="0.25">
      <c r="A71" s="26">
        <f t="shared" si="4"/>
        <v>69</v>
      </c>
      <c r="B71" s="27">
        <f t="shared" si="5"/>
        <v>43169</v>
      </c>
      <c r="F71" s="28">
        <f t="shared" si="3"/>
        <v>0</v>
      </c>
    </row>
    <row r="72" spans="1:6" x14ac:dyDescent="0.25">
      <c r="A72" s="26">
        <f t="shared" si="4"/>
        <v>70</v>
      </c>
      <c r="B72" s="27">
        <f t="shared" si="5"/>
        <v>43170</v>
      </c>
      <c r="F72" s="28">
        <f t="shared" si="3"/>
        <v>0</v>
      </c>
    </row>
    <row r="73" spans="1:6" x14ac:dyDescent="0.25">
      <c r="A73" s="26">
        <f t="shared" si="4"/>
        <v>71</v>
      </c>
      <c r="B73" s="27">
        <f t="shared" si="5"/>
        <v>43171</v>
      </c>
      <c r="F73" s="28">
        <f t="shared" si="3"/>
        <v>0</v>
      </c>
    </row>
    <row r="74" spans="1:6" x14ac:dyDescent="0.25">
      <c r="A74" s="26">
        <f t="shared" si="4"/>
        <v>72</v>
      </c>
      <c r="B74" s="27">
        <f t="shared" si="5"/>
        <v>43172</v>
      </c>
      <c r="F74" s="28">
        <f t="shared" si="3"/>
        <v>0</v>
      </c>
    </row>
    <row r="75" spans="1:6" x14ac:dyDescent="0.25">
      <c r="A75" s="26">
        <f t="shared" si="4"/>
        <v>73</v>
      </c>
      <c r="B75" s="27">
        <f t="shared" si="5"/>
        <v>43173</v>
      </c>
      <c r="F75" s="28">
        <f t="shared" si="3"/>
        <v>0</v>
      </c>
    </row>
    <row r="76" spans="1:6" x14ac:dyDescent="0.25">
      <c r="A76" s="26">
        <f t="shared" si="4"/>
        <v>74</v>
      </c>
      <c r="B76" s="27">
        <f t="shared" si="5"/>
        <v>43174</v>
      </c>
      <c r="F76" s="28">
        <f t="shared" si="3"/>
        <v>0</v>
      </c>
    </row>
    <row r="77" spans="1:6" x14ac:dyDescent="0.25">
      <c r="A77" s="26">
        <f t="shared" si="4"/>
        <v>75</v>
      </c>
      <c r="B77" s="27">
        <f t="shared" si="5"/>
        <v>43175</v>
      </c>
      <c r="F77" s="28">
        <f t="shared" si="3"/>
        <v>0</v>
      </c>
    </row>
    <row r="78" spans="1:6" x14ac:dyDescent="0.25">
      <c r="A78" s="26">
        <f t="shared" si="4"/>
        <v>76</v>
      </c>
      <c r="B78" s="27">
        <f t="shared" si="5"/>
        <v>43176</v>
      </c>
      <c r="F78" s="28">
        <f t="shared" si="3"/>
        <v>0</v>
      </c>
    </row>
    <row r="79" spans="1:6" x14ac:dyDescent="0.25">
      <c r="A79" s="26">
        <f t="shared" si="4"/>
        <v>77</v>
      </c>
      <c r="B79" s="27">
        <f t="shared" si="5"/>
        <v>43177</v>
      </c>
      <c r="F79" s="28">
        <f t="shared" si="3"/>
        <v>0</v>
      </c>
    </row>
    <row r="80" spans="1:6" x14ac:dyDescent="0.25">
      <c r="A80" s="26">
        <f t="shared" si="4"/>
        <v>78</v>
      </c>
      <c r="B80" s="27">
        <f t="shared" si="5"/>
        <v>43178</v>
      </c>
      <c r="F80" s="28">
        <f t="shared" si="3"/>
        <v>0</v>
      </c>
    </row>
    <row r="81" spans="1:6" x14ac:dyDescent="0.25">
      <c r="A81" s="26">
        <f t="shared" si="4"/>
        <v>79</v>
      </c>
      <c r="B81" s="27">
        <f t="shared" si="5"/>
        <v>43179</v>
      </c>
      <c r="F81" s="28">
        <f t="shared" si="3"/>
        <v>0</v>
      </c>
    </row>
    <row r="82" spans="1:6" x14ac:dyDescent="0.25">
      <c r="A82" s="26">
        <f t="shared" si="4"/>
        <v>80</v>
      </c>
      <c r="B82" s="27">
        <f t="shared" si="5"/>
        <v>43180</v>
      </c>
      <c r="F82" s="28">
        <f t="shared" si="3"/>
        <v>0</v>
      </c>
    </row>
    <row r="83" spans="1:6" x14ac:dyDescent="0.25">
      <c r="A83" s="26">
        <f t="shared" si="4"/>
        <v>81</v>
      </c>
      <c r="B83" s="27">
        <f t="shared" si="5"/>
        <v>43181</v>
      </c>
      <c r="F83" s="28">
        <f t="shared" si="3"/>
        <v>0</v>
      </c>
    </row>
    <row r="84" spans="1:6" x14ac:dyDescent="0.25">
      <c r="A84" s="26">
        <f t="shared" si="4"/>
        <v>82</v>
      </c>
      <c r="B84" s="27">
        <f t="shared" si="5"/>
        <v>43182</v>
      </c>
      <c r="F84" s="28">
        <f t="shared" si="3"/>
        <v>0</v>
      </c>
    </row>
    <row r="85" spans="1:6" x14ac:dyDescent="0.25">
      <c r="A85" s="26">
        <f t="shared" si="4"/>
        <v>83</v>
      </c>
      <c r="B85" s="27">
        <f t="shared" si="5"/>
        <v>43183</v>
      </c>
      <c r="F85" s="28">
        <f t="shared" si="3"/>
        <v>0</v>
      </c>
    </row>
    <row r="86" spans="1:6" x14ac:dyDescent="0.25">
      <c r="A86" s="26">
        <f t="shared" si="4"/>
        <v>84</v>
      </c>
      <c r="B86" s="27">
        <f t="shared" si="5"/>
        <v>43184</v>
      </c>
      <c r="F86" s="28">
        <f t="shared" si="3"/>
        <v>0</v>
      </c>
    </row>
    <row r="87" spans="1:6" x14ac:dyDescent="0.25">
      <c r="A87" s="26">
        <f t="shared" si="4"/>
        <v>85</v>
      </c>
      <c r="B87" s="27">
        <f t="shared" si="5"/>
        <v>43185</v>
      </c>
      <c r="F87" s="28">
        <f t="shared" si="3"/>
        <v>0</v>
      </c>
    </row>
    <row r="88" spans="1:6" x14ac:dyDescent="0.25">
      <c r="A88" s="26">
        <f t="shared" si="4"/>
        <v>86</v>
      </c>
      <c r="B88" s="27">
        <f t="shared" si="5"/>
        <v>43186</v>
      </c>
      <c r="F88" s="28">
        <f t="shared" si="3"/>
        <v>0</v>
      </c>
    </row>
    <row r="89" spans="1:6" x14ac:dyDescent="0.25">
      <c r="A89" s="26">
        <f t="shared" si="4"/>
        <v>87</v>
      </c>
      <c r="B89" s="27">
        <f t="shared" si="5"/>
        <v>43187</v>
      </c>
      <c r="F89" s="28">
        <f t="shared" si="3"/>
        <v>0</v>
      </c>
    </row>
    <row r="90" spans="1:6" x14ac:dyDescent="0.25">
      <c r="A90" s="26">
        <f t="shared" si="4"/>
        <v>88</v>
      </c>
      <c r="B90" s="27">
        <f t="shared" si="5"/>
        <v>43188</v>
      </c>
      <c r="F90" s="28">
        <f t="shared" si="3"/>
        <v>0</v>
      </c>
    </row>
    <row r="91" spans="1:6" x14ac:dyDescent="0.25">
      <c r="A91" s="26">
        <f t="shared" si="4"/>
        <v>89</v>
      </c>
      <c r="B91" s="27">
        <f t="shared" si="5"/>
        <v>43189</v>
      </c>
      <c r="F91" s="28">
        <f t="shared" si="3"/>
        <v>0</v>
      </c>
    </row>
    <row r="92" spans="1:6" x14ac:dyDescent="0.25">
      <c r="A92" s="26">
        <f t="shared" si="4"/>
        <v>90</v>
      </c>
      <c r="B92" s="27">
        <f t="shared" si="5"/>
        <v>43190</v>
      </c>
      <c r="F92" s="28">
        <f t="shared" si="3"/>
        <v>0</v>
      </c>
    </row>
    <row r="93" spans="1:6" x14ac:dyDescent="0.25">
      <c r="A93" s="26">
        <f t="shared" si="4"/>
        <v>91</v>
      </c>
      <c r="B93" s="27">
        <f t="shared" si="5"/>
        <v>43191</v>
      </c>
      <c r="F93" s="28">
        <f t="shared" si="3"/>
        <v>0</v>
      </c>
    </row>
    <row r="94" spans="1:6" x14ac:dyDescent="0.25">
      <c r="A94" s="26">
        <f t="shared" si="4"/>
        <v>92</v>
      </c>
      <c r="B94" s="27">
        <f t="shared" si="5"/>
        <v>43192</v>
      </c>
      <c r="F94" s="28">
        <f t="shared" si="3"/>
        <v>0</v>
      </c>
    </row>
    <row r="95" spans="1:6" x14ac:dyDescent="0.25">
      <c r="A95" s="26">
        <f t="shared" si="4"/>
        <v>93</v>
      </c>
      <c r="B95" s="27">
        <f t="shared" si="5"/>
        <v>43193</v>
      </c>
      <c r="F95" s="28">
        <f t="shared" si="3"/>
        <v>0</v>
      </c>
    </row>
    <row r="96" spans="1:6" x14ac:dyDescent="0.25">
      <c r="A96" s="26">
        <f t="shared" si="4"/>
        <v>94</v>
      </c>
      <c r="B96" s="27">
        <f t="shared" si="5"/>
        <v>43194</v>
      </c>
      <c r="F96" s="28">
        <f t="shared" si="3"/>
        <v>0</v>
      </c>
    </row>
    <row r="97" spans="1:6" x14ac:dyDescent="0.25">
      <c r="A97" s="26">
        <f t="shared" si="4"/>
        <v>95</v>
      </c>
      <c r="B97" s="27">
        <f t="shared" si="5"/>
        <v>43195</v>
      </c>
      <c r="F97" s="28">
        <f t="shared" si="3"/>
        <v>0</v>
      </c>
    </row>
    <row r="98" spans="1:6" x14ac:dyDescent="0.25">
      <c r="A98" s="26">
        <f t="shared" si="4"/>
        <v>96</v>
      </c>
      <c r="B98" s="27">
        <f t="shared" si="5"/>
        <v>43196</v>
      </c>
      <c r="F98" s="28">
        <f t="shared" si="3"/>
        <v>0</v>
      </c>
    </row>
    <row r="99" spans="1:6" x14ac:dyDescent="0.25">
      <c r="A99" s="26">
        <f t="shared" si="4"/>
        <v>97</v>
      </c>
      <c r="B99" s="27">
        <f t="shared" si="5"/>
        <v>43197</v>
      </c>
      <c r="F99" s="28">
        <f t="shared" si="3"/>
        <v>0</v>
      </c>
    </row>
    <row r="100" spans="1:6" x14ac:dyDescent="0.25">
      <c r="A100" s="26">
        <f t="shared" si="4"/>
        <v>98</v>
      </c>
      <c r="B100" s="27">
        <f t="shared" si="5"/>
        <v>43198</v>
      </c>
      <c r="F100" s="28">
        <f t="shared" si="3"/>
        <v>0</v>
      </c>
    </row>
    <row r="101" spans="1:6" x14ac:dyDescent="0.25">
      <c r="A101" s="26">
        <f t="shared" si="4"/>
        <v>99</v>
      </c>
      <c r="B101" s="27">
        <f t="shared" si="5"/>
        <v>43199</v>
      </c>
      <c r="F101" s="28">
        <f t="shared" si="3"/>
        <v>0</v>
      </c>
    </row>
    <row r="102" spans="1:6" x14ac:dyDescent="0.25">
      <c r="A102" s="26">
        <f t="shared" si="4"/>
        <v>100</v>
      </c>
      <c r="B102" s="27">
        <f t="shared" si="5"/>
        <v>43200</v>
      </c>
      <c r="F102" s="28">
        <f t="shared" si="3"/>
        <v>0</v>
      </c>
    </row>
    <row r="103" spans="1:6" x14ac:dyDescent="0.25">
      <c r="A103" s="26">
        <f t="shared" si="4"/>
        <v>101</v>
      </c>
      <c r="B103" s="27">
        <f t="shared" si="5"/>
        <v>43201</v>
      </c>
      <c r="F103" s="28">
        <f t="shared" si="3"/>
        <v>0</v>
      </c>
    </row>
    <row r="104" spans="1:6" x14ac:dyDescent="0.25">
      <c r="A104" s="26">
        <f t="shared" si="4"/>
        <v>102</v>
      </c>
      <c r="B104" s="27">
        <f t="shared" si="5"/>
        <v>43202</v>
      </c>
      <c r="F104" s="28">
        <f t="shared" si="3"/>
        <v>0</v>
      </c>
    </row>
    <row r="105" spans="1:6" x14ac:dyDescent="0.25">
      <c r="A105" s="26">
        <f t="shared" si="4"/>
        <v>103</v>
      </c>
      <c r="B105" s="27">
        <f t="shared" si="5"/>
        <v>43203</v>
      </c>
      <c r="F105" s="28">
        <f t="shared" si="3"/>
        <v>0</v>
      </c>
    </row>
    <row r="106" spans="1:6" x14ac:dyDescent="0.25">
      <c r="A106" s="26">
        <f t="shared" si="4"/>
        <v>104</v>
      </c>
      <c r="B106" s="27">
        <f t="shared" si="5"/>
        <v>43204</v>
      </c>
      <c r="F106" s="28">
        <f t="shared" si="3"/>
        <v>0</v>
      </c>
    </row>
    <row r="107" spans="1:6" x14ac:dyDescent="0.25">
      <c r="A107" s="26">
        <f t="shared" si="4"/>
        <v>105</v>
      </c>
      <c r="B107" s="27">
        <f t="shared" si="5"/>
        <v>43205</v>
      </c>
      <c r="F107" s="28">
        <f t="shared" si="3"/>
        <v>0</v>
      </c>
    </row>
    <row r="108" spans="1:6" x14ac:dyDescent="0.25">
      <c r="A108" s="26">
        <f t="shared" si="4"/>
        <v>106</v>
      </c>
      <c r="B108" s="27">
        <f t="shared" si="5"/>
        <v>43206</v>
      </c>
      <c r="F108" s="28">
        <f t="shared" si="3"/>
        <v>0</v>
      </c>
    </row>
    <row r="109" spans="1:6" x14ac:dyDescent="0.25">
      <c r="A109" s="26">
        <f t="shared" si="4"/>
        <v>107</v>
      </c>
      <c r="B109" s="27">
        <f t="shared" si="5"/>
        <v>43207</v>
      </c>
      <c r="F109" s="28">
        <f t="shared" si="3"/>
        <v>0</v>
      </c>
    </row>
    <row r="110" spans="1:6" x14ac:dyDescent="0.25">
      <c r="A110" s="26">
        <f t="shared" si="4"/>
        <v>108</v>
      </c>
      <c r="B110" s="27">
        <f t="shared" si="5"/>
        <v>43208</v>
      </c>
      <c r="F110" s="28">
        <f t="shared" si="3"/>
        <v>0</v>
      </c>
    </row>
    <row r="111" spans="1:6" x14ac:dyDescent="0.25">
      <c r="A111" s="26">
        <f t="shared" si="4"/>
        <v>109</v>
      </c>
      <c r="B111" s="27">
        <f t="shared" si="5"/>
        <v>43209</v>
      </c>
      <c r="F111" s="28">
        <f t="shared" si="3"/>
        <v>0</v>
      </c>
    </row>
    <row r="112" spans="1:6" x14ac:dyDescent="0.25">
      <c r="A112" s="26">
        <f t="shared" si="4"/>
        <v>110</v>
      </c>
      <c r="B112" s="27">
        <f t="shared" si="5"/>
        <v>43210</v>
      </c>
      <c r="F112" s="28">
        <f t="shared" si="3"/>
        <v>0</v>
      </c>
    </row>
    <row r="113" spans="1:6" x14ac:dyDescent="0.25">
      <c r="A113" s="26">
        <f t="shared" si="4"/>
        <v>111</v>
      </c>
      <c r="B113" s="27">
        <f t="shared" si="5"/>
        <v>43211</v>
      </c>
      <c r="F113" s="28">
        <f t="shared" si="3"/>
        <v>0</v>
      </c>
    </row>
    <row r="114" spans="1:6" x14ac:dyDescent="0.25">
      <c r="A114" s="26">
        <f t="shared" si="4"/>
        <v>112</v>
      </c>
      <c r="B114" s="27">
        <f t="shared" si="5"/>
        <v>43212</v>
      </c>
      <c r="F114" s="28">
        <f t="shared" si="3"/>
        <v>0</v>
      </c>
    </row>
    <row r="115" spans="1:6" x14ac:dyDescent="0.25">
      <c r="A115" s="26">
        <f t="shared" si="4"/>
        <v>113</v>
      </c>
      <c r="B115" s="27">
        <f t="shared" si="5"/>
        <v>43213</v>
      </c>
      <c r="F115" s="28">
        <f t="shared" si="3"/>
        <v>0</v>
      </c>
    </row>
    <row r="116" spans="1:6" x14ac:dyDescent="0.25">
      <c r="A116" s="26">
        <f t="shared" si="4"/>
        <v>114</v>
      </c>
      <c r="B116" s="27">
        <f t="shared" si="5"/>
        <v>43214</v>
      </c>
      <c r="F116" s="28">
        <f t="shared" si="3"/>
        <v>0</v>
      </c>
    </row>
    <row r="117" spans="1:6" x14ac:dyDescent="0.25">
      <c r="A117" s="26">
        <f t="shared" si="4"/>
        <v>115</v>
      </c>
      <c r="B117" s="27">
        <f t="shared" si="5"/>
        <v>43215</v>
      </c>
      <c r="F117" s="28">
        <f t="shared" si="3"/>
        <v>0</v>
      </c>
    </row>
    <row r="118" spans="1:6" x14ac:dyDescent="0.25">
      <c r="A118" s="26">
        <f t="shared" si="4"/>
        <v>116</v>
      </c>
      <c r="B118" s="27">
        <f t="shared" si="5"/>
        <v>43216</v>
      </c>
      <c r="F118" s="28">
        <f t="shared" si="3"/>
        <v>0</v>
      </c>
    </row>
    <row r="119" spans="1:6" x14ac:dyDescent="0.25">
      <c r="A119" s="26">
        <f t="shared" si="4"/>
        <v>117</v>
      </c>
      <c r="B119" s="27">
        <f t="shared" si="5"/>
        <v>43217</v>
      </c>
      <c r="F119" s="28">
        <f t="shared" si="3"/>
        <v>0</v>
      </c>
    </row>
    <row r="120" spans="1:6" x14ac:dyDescent="0.25">
      <c r="A120" s="26">
        <f t="shared" si="4"/>
        <v>118</v>
      </c>
      <c r="B120" s="27">
        <f t="shared" si="5"/>
        <v>43218</v>
      </c>
      <c r="F120" s="28">
        <f t="shared" si="3"/>
        <v>0</v>
      </c>
    </row>
    <row r="121" spans="1:6" x14ac:dyDescent="0.25">
      <c r="A121" s="26">
        <f t="shared" si="4"/>
        <v>119</v>
      </c>
      <c r="B121" s="27">
        <f t="shared" si="5"/>
        <v>43219</v>
      </c>
      <c r="F121" s="28">
        <f t="shared" si="3"/>
        <v>0</v>
      </c>
    </row>
    <row r="122" spans="1:6" x14ac:dyDescent="0.25">
      <c r="A122" s="26">
        <f t="shared" si="4"/>
        <v>120</v>
      </c>
      <c r="B122" s="27">
        <f t="shared" si="5"/>
        <v>43220</v>
      </c>
      <c r="F122" s="28">
        <f t="shared" si="3"/>
        <v>0</v>
      </c>
    </row>
    <row r="123" spans="1:6" x14ac:dyDescent="0.25">
      <c r="A123" s="26">
        <f t="shared" si="4"/>
        <v>121</v>
      </c>
      <c r="B123" s="27">
        <f t="shared" si="5"/>
        <v>43221</v>
      </c>
      <c r="F123" s="28">
        <f t="shared" si="3"/>
        <v>0</v>
      </c>
    </row>
    <row r="124" spans="1:6" x14ac:dyDescent="0.25">
      <c r="A124" s="26">
        <f t="shared" si="4"/>
        <v>122</v>
      </c>
      <c r="B124" s="27">
        <f t="shared" si="5"/>
        <v>43222</v>
      </c>
      <c r="F124" s="28">
        <f t="shared" si="3"/>
        <v>0</v>
      </c>
    </row>
    <row r="125" spans="1:6" x14ac:dyDescent="0.25">
      <c r="A125" s="26">
        <f t="shared" si="4"/>
        <v>123</v>
      </c>
      <c r="B125" s="27">
        <f t="shared" si="5"/>
        <v>43223</v>
      </c>
      <c r="F125" s="28">
        <f t="shared" si="3"/>
        <v>0</v>
      </c>
    </row>
    <row r="126" spans="1:6" x14ac:dyDescent="0.25">
      <c r="A126" s="26">
        <f t="shared" si="4"/>
        <v>124</v>
      </c>
      <c r="B126" s="27">
        <f t="shared" si="5"/>
        <v>43224</v>
      </c>
      <c r="F126" s="28">
        <f t="shared" si="3"/>
        <v>0</v>
      </c>
    </row>
    <row r="127" spans="1:6" x14ac:dyDescent="0.25">
      <c r="A127" s="26">
        <f t="shared" si="4"/>
        <v>125</v>
      </c>
      <c r="B127" s="27">
        <f t="shared" si="5"/>
        <v>43225</v>
      </c>
      <c r="F127" s="28">
        <f t="shared" si="3"/>
        <v>0</v>
      </c>
    </row>
    <row r="128" spans="1:6" x14ac:dyDescent="0.25">
      <c r="A128" s="26">
        <f t="shared" si="4"/>
        <v>126</v>
      </c>
      <c r="B128" s="27">
        <f t="shared" si="5"/>
        <v>43226</v>
      </c>
      <c r="F128" s="28">
        <f t="shared" si="3"/>
        <v>0</v>
      </c>
    </row>
    <row r="129" spans="1:6" x14ac:dyDescent="0.25">
      <c r="A129" s="26">
        <f t="shared" si="4"/>
        <v>127</v>
      </c>
      <c r="B129" s="27">
        <f t="shared" si="5"/>
        <v>43227</v>
      </c>
      <c r="F129" s="28">
        <f t="shared" si="3"/>
        <v>0</v>
      </c>
    </row>
    <row r="130" spans="1:6" x14ac:dyDescent="0.25">
      <c r="A130" s="26">
        <f t="shared" si="4"/>
        <v>128</v>
      </c>
      <c r="B130" s="27">
        <f t="shared" si="5"/>
        <v>43228</v>
      </c>
      <c r="F130" s="28">
        <f t="shared" si="3"/>
        <v>0</v>
      </c>
    </row>
    <row r="131" spans="1:6" x14ac:dyDescent="0.25">
      <c r="A131" s="26">
        <f t="shared" si="4"/>
        <v>129</v>
      </c>
      <c r="B131" s="27">
        <f t="shared" si="5"/>
        <v>43229</v>
      </c>
      <c r="F131" s="28">
        <f t="shared" si="3"/>
        <v>0</v>
      </c>
    </row>
    <row r="132" spans="1:6" x14ac:dyDescent="0.25">
      <c r="A132" s="26">
        <f t="shared" si="4"/>
        <v>130</v>
      </c>
      <c r="B132" s="27">
        <f t="shared" si="5"/>
        <v>43230</v>
      </c>
      <c r="F132" s="28">
        <f t="shared" ref="F132:F195" si="6">+C132+D132+E132</f>
        <v>0</v>
      </c>
    </row>
    <row r="133" spans="1:6" x14ac:dyDescent="0.25">
      <c r="A133" s="26">
        <f t="shared" ref="A133:A196" si="7">+A132+1</f>
        <v>131</v>
      </c>
      <c r="B133" s="27">
        <f t="shared" ref="B133:B196" si="8">+B132+1</f>
        <v>43231</v>
      </c>
      <c r="F133" s="28">
        <f t="shared" si="6"/>
        <v>0</v>
      </c>
    </row>
    <row r="134" spans="1:6" x14ac:dyDescent="0.25">
      <c r="A134" s="26">
        <f t="shared" si="7"/>
        <v>132</v>
      </c>
      <c r="B134" s="27">
        <f t="shared" si="8"/>
        <v>43232</v>
      </c>
      <c r="F134" s="28">
        <f t="shared" si="6"/>
        <v>0</v>
      </c>
    </row>
    <row r="135" spans="1:6" x14ac:dyDescent="0.25">
      <c r="A135" s="26">
        <f t="shared" si="7"/>
        <v>133</v>
      </c>
      <c r="B135" s="27">
        <f t="shared" si="8"/>
        <v>43233</v>
      </c>
      <c r="F135" s="28">
        <f t="shared" si="6"/>
        <v>0</v>
      </c>
    </row>
    <row r="136" spans="1:6" x14ac:dyDescent="0.25">
      <c r="A136" s="26">
        <f t="shared" si="7"/>
        <v>134</v>
      </c>
      <c r="B136" s="27">
        <f t="shared" si="8"/>
        <v>43234</v>
      </c>
      <c r="F136" s="28">
        <f t="shared" si="6"/>
        <v>0</v>
      </c>
    </row>
    <row r="137" spans="1:6" x14ac:dyDescent="0.25">
      <c r="A137" s="26">
        <f t="shared" si="7"/>
        <v>135</v>
      </c>
      <c r="B137" s="27">
        <f t="shared" si="8"/>
        <v>43235</v>
      </c>
      <c r="F137" s="28">
        <f t="shared" si="6"/>
        <v>0</v>
      </c>
    </row>
    <row r="138" spans="1:6" x14ac:dyDescent="0.25">
      <c r="A138" s="26">
        <f t="shared" si="7"/>
        <v>136</v>
      </c>
      <c r="B138" s="27">
        <f t="shared" si="8"/>
        <v>43236</v>
      </c>
      <c r="F138" s="28">
        <f t="shared" si="6"/>
        <v>0</v>
      </c>
    </row>
    <row r="139" spans="1:6" x14ac:dyDescent="0.25">
      <c r="A139" s="26">
        <f t="shared" si="7"/>
        <v>137</v>
      </c>
      <c r="B139" s="27">
        <f t="shared" si="8"/>
        <v>43237</v>
      </c>
      <c r="F139" s="28">
        <f t="shared" si="6"/>
        <v>0</v>
      </c>
    </row>
    <row r="140" spans="1:6" x14ac:dyDescent="0.25">
      <c r="A140" s="26">
        <f t="shared" si="7"/>
        <v>138</v>
      </c>
      <c r="B140" s="27">
        <f t="shared" si="8"/>
        <v>43238</v>
      </c>
      <c r="F140" s="28">
        <f t="shared" si="6"/>
        <v>0</v>
      </c>
    </row>
    <row r="141" spans="1:6" x14ac:dyDescent="0.25">
      <c r="A141" s="26">
        <f t="shared" si="7"/>
        <v>139</v>
      </c>
      <c r="B141" s="27">
        <f t="shared" si="8"/>
        <v>43239</v>
      </c>
      <c r="F141" s="28">
        <f t="shared" si="6"/>
        <v>0</v>
      </c>
    </row>
    <row r="142" spans="1:6" x14ac:dyDescent="0.25">
      <c r="A142" s="26">
        <f t="shared" si="7"/>
        <v>140</v>
      </c>
      <c r="B142" s="27">
        <f t="shared" si="8"/>
        <v>43240</v>
      </c>
      <c r="F142" s="28">
        <f t="shared" si="6"/>
        <v>0</v>
      </c>
    </row>
    <row r="143" spans="1:6" x14ac:dyDescent="0.25">
      <c r="A143" s="26">
        <f t="shared" si="7"/>
        <v>141</v>
      </c>
      <c r="B143" s="27">
        <f t="shared" si="8"/>
        <v>43241</v>
      </c>
      <c r="F143" s="28">
        <f t="shared" si="6"/>
        <v>0</v>
      </c>
    </row>
    <row r="144" spans="1:6" x14ac:dyDescent="0.25">
      <c r="A144" s="26">
        <f t="shared" si="7"/>
        <v>142</v>
      </c>
      <c r="B144" s="27">
        <f t="shared" si="8"/>
        <v>43242</v>
      </c>
      <c r="F144" s="28">
        <f t="shared" si="6"/>
        <v>0</v>
      </c>
    </row>
    <row r="145" spans="1:6" x14ac:dyDescent="0.25">
      <c r="A145" s="26">
        <f t="shared" si="7"/>
        <v>143</v>
      </c>
      <c r="B145" s="27">
        <f t="shared" si="8"/>
        <v>43243</v>
      </c>
      <c r="F145" s="28">
        <f t="shared" si="6"/>
        <v>0</v>
      </c>
    </row>
    <row r="146" spans="1:6" x14ac:dyDescent="0.25">
      <c r="A146" s="26">
        <f t="shared" si="7"/>
        <v>144</v>
      </c>
      <c r="B146" s="27">
        <f t="shared" si="8"/>
        <v>43244</v>
      </c>
      <c r="F146" s="28">
        <f t="shared" si="6"/>
        <v>0</v>
      </c>
    </row>
    <row r="147" spans="1:6" x14ac:dyDescent="0.25">
      <c r="A147" s="26">
        <f t="shared" si="7"/>
        <v>145</v>
      </c>
      <c r="B147" s="27">
        <f t="shared" si="8"/>
        <v>43245</v>
      </c>
      <c r="F147" s="28">
        <f t="shared" si="6"/>
        <v>0</v>
      </c>
    </row>
    <row r="148" spans="1:6" x14ac:dyDescent="0.25">
      <c r="A148" s="26">
        <f t="shared" si="7"/>
        <v>146</v>
      </c>
      <c r="B148" s="27">
        <f t="shared" si="8"/>
        <v>43246</v>
      </c>
      <c r="F148" s="28">
        <f t="shared" si="6"/>
        <v>0</v>
      </c>
    </row>
    <row r="149" spans="1:6" x14ac:dyDescent="0.25">
      <c r="A149" s="26">
        <f t="shared" si="7"/>
        <v>147</v>
      </c>
      <c r="B149" s="27">
        <f t="shared" si="8"/>
        <v>43247</v>
      </c>
      <c r="F149" s="28">
        <f t="shared" si="6"/>
        <v>0</v>
      </c>
    </row>
    <row r="150" spans="1:6" x14ac:dyDescent="0.25">
      <c r="A150" s="26">
        <f t="shared" si="7"/>
        <v>148</v>
      </c>
      <c r="B150" s="27">
        <f t="shared" si="8"/>
        <v>43248</v>
      </c>
      <c r="F150" s="28">
        <f t="shared" si="6"/>
        <v>0</v>
      </c>
    </row>
    <row r="151" spans="1:6" x14ac:dyDescent="0.25">
      <c r="A151" s="26">
        <f t="shared" si="7"/>
        <v>149</v>
      </c>
      <c r="B151" s="27">
        <f t="shared" si="8"/>
        <v>43249</v>
      </c>
      <c r="F151" s="28">
        <f t="shared" si="6"/>
        <v>0</v>
      </c>
    </row>
    <row r="152" spans="1:6" x14ac:dyDescent="0.25">
      <c r="A152" s="26">
        <f t="shared" si="7"/>
        <v>150</v>
      </c>
      <c r="B152" s="27">
        <f t="shared" si="8"/>
        <v>43250</v>
      </c>
      <c r="F152" s="28">
        <f t="shared" si="6"/>
        <v>0</v>
      </c>
    </row>
    <row r="153" spans="1:6" x14ac:dyDescent="0.25">
      <c r="A153" s="26">
        <f t="shared" si="7"/>
        <v>151</v>
      </c>
      <c r="B153" s="27">
        <f t="shared" si="8"/>
        <v>43251</v>
      </c>
      <c r="F153" s="28">
        <f t="shared" si="6"/>
        <v>0</v>
      </c>
    </row>
    <row r="154" spans="1:6" x14ac:dyDescent="0.25">
      <c r="A154" s="26">
        <f t="shared" si="7"/>
        <v>152</v>
      </c>
      <c r="B154" s="27">
        <f t="shared" si="8"/>
        <v>43252</v>
      </c>
      <c r="F154" s="28">
        <f t="shared" si="6"/>
        <v>0</v>
      </c>
    </row>
    <row r="155" spans="1:6" x14ac:dyDescent="0.25">
      <c r="A155" s="26">
        <f t="shared" si="7"/>
        <v>153</v>
      </c>
      <c r="B155" s="27">
        <f t="shared" si="8"/>
        <v>43253</v>
      </c>
      <c r="F155" s="28">
        <f t="shared" si="6"/>
        <v>0</v>
      </c>
    </row>
    <row r="156" spans="1:6" x14ac:dyDescent="0.25">
      <c r="A156" s="26">
        <f t="shared" si="7"/>
        <v>154</v>
      </c>
      <c r="B156" s="27">
        <f t="shared" si="8"/>
        <v>43254</v>
      </c>
      <c r="F156" s="28">
        <f t="shared" si="6"/>
        <v>0</v>
      </c>
    </row>
    <row r="157" spans="1:6" x14ac:dyDescent="0.25">
      <c r="A157" s="26">
        <f t="shared" si="7"/>
        <v>155</v>
      </c>
      <c r="B157" s="27">
        <f t="shared" si="8"/>
        <v>43255</v>
      </c>
      <c r="F157" s="28">
        <f t="shared" si="6"/>
        <v>0</v>
      </c>
    </row>
    <row r="158" spans="1:6" x14ac:dyDescent="0.25">
      <c r="A158" s="26">
        <f t="shared" si="7"/>
        <v>156</v>
      </c>
      <c r="B158" s="27">
        <f t="shared" si="8"/>
        <v>43256</v>
      </c>
      <c r="F158" s="28">
        <f t="shared" si="6"/>
        <v>0</v>
      </c>
    </row>
    <row r="159" spans="1:6" x14ac:dyDescent="0.25">
      <c r="A159" s="26">
        <f t="shared" si="7"/>
        <v>157</v>
      </c>
      <c r="B159" s="27">
        <f t="shared" si="8"/>
        <v>43257</v>
      </c>
      <c r="F159" s="28">
        <f t="shared" si="6"/>
        <v>0</v>
      </c>
    </row>
    <row r="160" spans="1:6" x14ac:dyDescent="0.25">
      <c r="A160" s="26">
        <f t="shared" si="7"/>
        <v>158</v>
      </c>
      <c r="B160" s="27">
        <f t="shared" si="8"/>
        <v>43258</v>
      </c>
      <c r="F160" s="28">
        <f t="shared" si="6"/>
        <v>0</v>
      </c>
    </row>
    <row r="161" spans="1:6" x14ac:dyDescent="0.25">
      <c r="A161" s="26">
        <f t="shared" si="7"/>
        <v>159</v>
      </c>
      <c r="B161" s="27">
        <f t="shared" si="8"/>
        <v>43259</v>
      </c>
      <c r="F161" s="28">
        <f t="shared" si="6"/>
        <v>0</v>
      </c>
    </row>
    <row r="162" spans="1:6" x14ac:dyDescent="0.25">
      <c r="A162" s="26">
        <f t="shared" si="7"/>
        <v>160</v>
      </c>
      <c r="B162" s="27">
        <f t="shared" si="8"/>
        <v>43260</v>
      </c>
      <c r="F162" s="28">
        <f t="shared" si="6"/>
        <v>0</v>
      </c>
    </row>
    <row r="163" spans="1:6" x14ac:dyDescent="0.25">
      <c r="A163" s="26">
        <f t="shared" si="7"/>
        <v>161</v>
      </c>
      <c r="B163" s="27">
        <f t="shared" si="8"/>
        <v>43261</v>
      </c>
      <c r="F163" s="28">
        <f t="shared" si="6"/>
        <v>0</v>
      </c>
    </row>
    <row r="164" spans="1:6" x14ac:dyDescent="0.25">
      <c r="A164" s="26">
        <f t="shared" si="7"/>
        <v>162</v>
      </c>
      <c r="B164" s="27">
        <f t="shared" si="8"/>
        <v>43262</v>
      </c>
      <c r="F164" s="28">
        <f t="shared" si="6"/>
        <v>0</v>
      </c>
    </row>
    <row r="165" spans="1:6" x14ac:dyDescent="0.25">
      <c r="A165" s="26">
        <f t="shared" si="7"/>
        <v>163</v>
      </c>
      <c r="B165" s="27">
        <f t="shared" si="8"/>
        <v>43263</v>
      </c>
      <c r="F165" s="28">
        <f t="shared" si="6"/>
        <v>0</v>
      </c>
    </row>
    <row r="166" spans="1:6" x14ac:dyDescent="0.25">
      <c r="A166" s="26">
        <f t="shared" si="7"/>
        <v>164</v>
      </c>
      <c r="B166" s="27">
        <f t="shared" si="8"/>
        <v>43264</v>
      </c>
      <c r="F166" s="28">
        <f t="shared" si="6"/>
        <v>0</v>
      </c>
    </row>
    <row r="167" spans="1:6" x14ac:dyDescent="0.25">
      <c r="A167" s="26">
        <f t="shared" si="7"/>
        <v>165</v>
      </c>
      <c r="B167" s="27">
        <f t="shared" si="8"/>
        <v>43265</v>
      </c>
      <c r="F167" s="28">
        <f t="shared" si="6"/>
        <v>0</v>
      </c>
    </row>
    <row r="168" spans="1:6" x14ac:dyDescent="0.25">
      <c r="A168" s="26">
        <f t="shared" si="7"/>
        <v>166</v>
      </c>
      <c r="B168" s="27">
        <f t="shared" si="8"/>
        <v>43266</v>
      </c>
      <c r="F168" s="28">
        <f t="shared" si="6"/>
        <v>0</v>
      </c>
    </row>
    <row r="169" spans="1:6" x14ac:dyDescent="0.25">
      <c r="A169" s="26">
        <f t="shared" si="7"/>
        <v>167</v>
      </c>
      <c r="B169" s="27">
        <f t="shared" si="8"/>
        <v>43267</v>
      </c>
      <c r="F169" s="28">
        <f t="shared" si="6"/>
        <v>0</v>
      </c>
    </row>
    <row r="170" spans="1:6" x14ac:dyDescent="0.25">
      <c r="A170" s="26">
        <f t="shared" si="7"/>
        <v>168</v>
      </c>
      <c r="B170" s="27">
        <f t="shared" si="8"/>
        <v>43268</v>
      </c>
      <c r="F170" s="28">
        <f t="shared" si="6"/>
        <v>0</v>
      </c>
    </row>
    <row r="171" spans="1:6" x14ac:dyDescent="0.25">
      <c r="A171" s="26">
        <f t="shared" si="7"/>
        <v>169</v>
      </c>
      <c r="B171" s="27">
        <f t="shared" si="8"/>
        <v>43269</v>
      </c>
      <c r="F171" s="28">
        <f t="shared" si="6"/>
        <v>0</v>
      </c>
    </row>
    <row r="172" spans="1:6" x14ac:dyDescent="0.25">
      <c r="A172" s="26">
        <f t="shared" si="7"/>
        <v>170</v>
      </c>
      <c r="B172" s="27">
        <f t="shared" si="8"/>
        <v>43270</v>
      </c>
      <c r="F172" s="28">
        <f t="shared" si="6"/>
        <v>0</v>
      </c>
    </row>
    <row r="173" spans="1:6" x14ac:dyDescent="0.25">
      <c r="A173" s="26">
        <f t="shared" si="7"/>
        <v>171</v>
      </c>
      <c r="B173" s="27">
        <f t="shared" si="8"/>
        <v>43271</v>
      </c>
      <c r="F173" s="28">
        <f t="shared" si="6"/>
        <v>0</v>
      </c>
    </row>
    <row r="174" spans="1:6" x14ac:dyDescent="0.25">
      <c r="A174" s="26">
        <f t="shared" si="7"/>
        <v>172</v>
      </c>
      <c r="B174" s="27">
        <f t="shared" si="8"/>
        <v>43272</v>
      </c>
      <c r="F174" s="28">
        <f t="shared" si="6"/>
        <v>0</v>
      </c>
    </row>
    <row r="175" spans="1:6" x14ac:dyDescent="0.25">
      <c r="A175" s="26">
        <f t="shared" si="7"/>
        <v>173</v>
      </c>
      <c r="B175" s="27">
        <f t="shared" si="8"/>
        <v>43273</v>
      </c>
      <c r="F175" s="28">
        <f t="shared" si="6"/>
        <v>0</v>
      </c>
    </row>
    <row r="176" spans="1:6" x14ac:dyDescent="0.25">
      <c r="A176" s="26">
        <f t="shared" si="7"/>
        <v>174</v>
      </c>
      <c r="B176" s="27">
        <f t="shared" si="8"/>
        <v>43274</v>
      </c>
      <c r="F176" s="28">
        <f t="shared" si="6"/>
        <v>0</v>
      </c>
    </row>
    <row r="177" spans="1:6" x14ac:dyDescent="0.25">
      <c r="A177" s="26">
        <f t="shared" si="7"/>
        <v>175</v>
      </c>
      <c r="B177" s="27">
        <f t="shared" si="8"/>
        <v>43275</v>
      </c>
      <c r="F177" s="28">
        <f t="shared" si="6"/>
        <v>0</v>
      </c>
    </row>
    <row r="178" spans="1:6" x14ac:dyDescent="0.25">
      <c r="A178" s="26">
        <f t="shared" si="7"/>
        <v>176</v>
      </c>
      <c r="B178" s="27">
        <f t="shared" si="8"/>
        <v>43276</v>
      </c>
      <c r="F178" s="28">
        <f t="shared" si="6"/>
        <v>0</v>
      </c>
    </row>
    <row r="179" spans="1:6" x14ac:dyDescent="0.25">
      <c r="A179" s="26">
        <f t="shared" si="7"/>
        <v>177</v>
      </c>
      <c r="B179" s="27">
        <f t="shared" si="8"/>
        <v>43277</v>
      </c>
      <c r="F179" s="28">
        <f t="shared" si="6"/>
        <v>0</v>
      </c>
    </row>
    <row r="180" spans="1:6" x14ac:dyDescent="0.25">
      <c r="A180" s="26">
        <f t="shared" si="7"/>
        <v>178</v>
      </c>
      <c r="B180" s="27">
        <f t="shared" si="8"/>
        <v>43278</v>
      </c>
      <c r="F180" s="28">
        <f t="shared" si="6"/>
        <v>0</v>
      </c>
    </row>
    <row r="181" spans="1:6" x14ac:dyDescent="0.25">
      <c r="A181" s="26">
        <f t="shared" si="7"/>
        <v>179</v>
      </c>
      <c r="B181" s="27">
        <f t="shared" si="8"/>
        <v>43279</v>
      </c>
      <c r="F181" s="28">
        <f t="shared" si="6"/>
        <v>0</v>
      </c>
    </row>
    <row r="182" spans="1:6" x14ac:dyDescent="0.25">
      <c r="A182" s="26">
        <f t="shared" si="7"/>
        <v>180</v>
      </c>
      <c r="B182" s="27">
        <f t="shared" si="8"/>
        <v>43280</v>
      </c>
      <c r="F182" s="28">
        <f t="shared" si="6"/>
        <v>0</v>
      </c>
    </row>
    <row r="183" spans="1:6" x14ac:dyDescent="0.25">
      <c r="A183" s="26">
        <f t="shared" si="7"/>
        <v>181</v>
      </c>
      <c r="B183" s="27">
        <f t="shared" si="8"/>
        <v>43281</v>
      </c>
      <c r="F183" s="28">
        <f t="shared" si="6"/>
        <v>0</v>
      </c>
    </row>
    <row r="184" spans="1:6" x14ac:dyDescent="0.25">
      <c r="A184" s="26">
        <f t="shared" si="7"/>
        <v>182</v>
      </c>
      <c r="B184" s="27">
        <f t="shared" si="8"/>
        <v>43282</v>
      </c>
      <c r="F184" s="28">
        <f t="shared" si="6"/>
        <v>0</v>
      </c>
    </row>
    <row r="185" spans="1:6" x14ac:dyDescent="0.25">
      <c r="A185" s="26">
        <f t="shared" si="7"/>
        <v>183</v>
      </c>
      <c r="B185" s="27">
        <f t="shared" si="8"/>
        <v>43283</v>
      </c>
      <c r="F185" s="28">
        <f t="shared" si="6"/>
        <v>0</v>
      </c>
    </row>
    <row r="186" spans="1:6" x14ac:dyDescent="0.25">
      <c r="A186" s="26">
        <f t="shared" si="7"/>
        <v>184</v>
      </c>
      <c r="B186" s="27">
        <f t="shared" si="8"/>
        <v>43284</v>
      </c>
      <c r="F186" s="28">
        <f t="shared" si="6"/>
        <v>0</v>
      </c>
    </row>
    <row r="187" spans="1:6" x14ac:dyDescent="0.25">
      <c r="A187" s="26">
        <f t="shared" si="7"/>
        <v>185</v>
      </c>
      <c r="B187" s="27">
        <f t="shared" si="8"/>
        <v>43285</v>
      </c>
      <c r="F187" s="28">
        <f t="shared" si="6"/>
        <v>0</v>
      </c>
    </row>
    <row r="188" spans="1:6" x14ac:dyDescent="0.25">
      <c r="A188" s="26">
        <f t="shared" si="7"/>
        <v>186</v>
      </c>
      <c r="B188" s="27">
        <f t="shared" si="8"/>
        <v>43286</v>
      </c>
      <c r="F188" s="28">
        <f t="shared" si="6"/>
        <v>0</v>
      </c>
    </row>
    <row r="189" spans="1:6" x14ac:dyDescent="0.25">
      <c r="A189" s="26">
        <f t="shared" si="7"/>
        <v>187</v>
      </c>
      <c r="B189" s="27">
        <f t="shared" si="8"/>
        <v>43287</v>
      </c>
      <c r="F189" s="28">
        <f t="shared" si="6"/>
        <v>0</v>
      </c>
    </row>
    <row r="190" spans="1:6" x14ac:dyDescent="0.25">
      <c r="A190" s="26">
        <f t="shared" si="7"/>
        <v>188</v>
      </c>
      <c r="B190" s="27">
        <f t="shared" si="8"/>
        <v>43288</v>
      </c>
      <c r="F190" s="28">
        <f t="shared" si="6"/>
        <v>0</v>
      </c>
    </row>
    <row r="191" spans="1:6" x14ac:dyDescent="0.25">
      <c r="A191" s="26">
        <f t="shared" si="7"/>
        <v>189</v>
      </c>
      <c r="B191" s="27">
        <f t="shared" si="8"/>
        <v>43289</v>
      </c>
      <c r="F191" s="28">
        <f t="shared" si="6"/>
        <v>0</v>
      </c>
    </row>
    <row r="192" spans="1:6" x14ac:dyDescent="0.25">
      <c r="A192" s="26">
        <f t="shared" si="7"/>
        <v>190</v>
      </c>
      <c r="B192" s="27">
        <f t="shared" si="8"/>
        <v>43290</v>
      </c>
      <c r="F192" s="28">
        <f t="shared" si="6"/>
        <v>0</v>
      </c>
    </row>
    <row r="193" spans="1:6" x14ac:dyDescent="0.25">
      <c r="A193" s="26">
        <f t="shared" si="7"/>
        <v>191</v>
      </c>
      <c r="B193" s="27">
        <f t="shared" si="8"/>
        <v>43291</v>
      </c>
      <c r="F193" s="28">
        <f t="shared" si="6"/>
        <v>0</v>
      </c>
    </row>
    <row r="194" spans="1:6" x14ac:dyDescent="0.25">
      <c r="A194" s="26">
        <f t="shared" si="7"/>
        <v>192</v>
      </c>
      <c r="B194" s="27">
        <f t="shared" si="8"/>
        <v>43292</v>
      </c>
      <c r="F194" s="28">
        <f t="shared" si="6"/>
        <v>0</v>
      </c>
    </row>
    <row r="195" spans="1:6" x14ac:dyDescent="0.25">
      <c r="A195" s="26">
        <f t="shared" si="7"/>
        <v>193</v>
      </c>
      <c r="B195" s="27">
        <f t="shared" si="8"/>
        <v>43293</v>
      </c>
      <c r="F195" s="28">
        <f t="shared" si="6"/>
        <v>0</v>
      </c>
    </row>
    <row r="196" spans="1:6" x14ac:dyDescent="0.25">
      <c r="A196" s="26">
        <f t="shared" si="7"/>
        <v>194</v>
      </c>
      <c r="B196" s="27">
        <f t="shared" si="8"/>
        <v>43294</v>
      </c>
      <c r="F196" s="28">
        <f t="shared" ref="F196:F259" si="9">+C196+D196+E196</f>
        <v>0</v>
      </c>
    </row>
    <row r="197" spans="1:6" x14ac:dyDescent="0.25">
      <c r="A197" s="26">
        <f t="shared" ref="A197:A260" si="10">+A196+1</f>
        <v>195</v>
      </c>
      <c r="B197" s="27">
        <f t="shared" ref="B197:B260" si="11">+B196+1</f>
        <v>43295</v>
      </c>
      <c r="F197" s="28">
        <f t="shared" si="9"/>
        <v>0</v>
      </c>
    </row>
    <row r="198" spans="1:6" x14ac:dyDescent="0.25">
      <c r="A198" s="26">
        <f t="shared" si="10"/>
        <v>196</v>
      </c>
      <c r="B198" s="27">
        <f t="shared" si="11"/>
        <v>43296</v>
      </c>
      <c r="F198" s="28">
        <f t="shared" si="9"/>
        <v>0</v>
      </c>
    </row>
    <row r="199" spans="1:6" x14ac:dyDescent="0.25">
      <c r="A199" s="26">
        <f t="shared" si="10"/>
        <v>197</v>
      </c>
      <c r="B199" s="27">
        <f t="shared" si="11"/>
        <v>43297</v>
      </c>
      <c r="F199" s="28">
        <f t="shared" si="9"/>
        <v>0</v>
      </c>
    </row>
    <row r="200" spans="1:6" x14ac:dyDescent="0.25">
      <c r="A200" s="26">
        <f t="shared" si="10"/>
        <v>198</v>
      </c>
      <c r="B200" s="27">
        <f t="shared" si="11"/>
        <v>43298</v>
      </c>
      <c r="F200" s="28">
        <f t="shared" si="9"/>
        <v>0</v>
      </c>
    </row>
    <row r="201" spans="1:6" x14ac:dyDescent="0.25">
      <c r="A201" s="26">
        <f t="shared" si="10"/>
        <v>199</v>
      </c>
      <c r="B201" s="27">
        <f t="shared" si="11"/>
        <v>43299</v>
      </c>
      <c r="F201" s="28">
        <f t="shared" si="9"/>
        <v>0</v>
      </c>
    </row>
    <row r="202" spans="1:6" x14ac:dyDescent="0.25">
      <c r="A202" s="26">
        <f t="shared" si="10"/>
        <v>200</v>
      </c>
      <c r="B202" s="27">
        <f t="shared" si="11"/>
        <v>43300</v>
      </c>
      <c r="F202" s="28">
        <f t="shared" si="9"/>
        <v>0</v>
      </c>
    </row>
    <row r="203" spans="1:6" x14ac:dyDescent="0.25">
      <c r="A203" s="26">
        <f t="shared" si="10"/>
        <v>201</v>
      </c>
      <c r="B203" s="27">
        <f t="shared" si="11"/>
        <v>43301</v>
      </c>
      <c r="F203" s="28">
        <f t="shared" si="9"/>
        <v>0</v>
      </c>
    </row>
    <row r="204" spans="1:6" x14ac:dyDescent="0.25">
      <c r="A204" s="26">
        <f t="shared" si="10"/>
        <v>202</v>
      </c>
      <c r="B204" s="27">
        <f t="shared" si="11"/>
        <v>43302</v>
      </c>
      <c r="F204" s="28">
        <f t="shared" si="9"/>
        <v>0</v>
      </c>
    </row>
    <row r="205" spans="1:6" x14ac:dyDescent="0.25">
      <c r="A205" s="26">
        <f t="shared" si="10"/>
        <v>203</v>
      </c>
      <c r="B205" s="27">
        <f t="shared" si="11"/>
        <v>43303</v>
      </c>
      <c r="F205" s="28">
        <f t="shared" si="9"/>
        <v>0</v>
      </c>
    </row>
    <row r="206" spans="1:6" x14ac:dyDescent="0.25">
      <c r="A206" s="26">
        <f t="shared" si="10"/>
        <v>204</v>
      </c>
      <c r="B206" s="27">
        <f t="shared" si="11"/>
        <v>43304</v>
      </c>
      <c r="F206" s="28">
        <f t="shared" si="9"/>
        <v>0</v>
      </c>
    </row>
    <row r="207" spans="1:6" x14ac:dyDescent="0.25">
      <c r="A207" s="26">
        <f t="shared" si="10"/>
        <v>205</v>
      </c>
      <c r="B207" s="27">
        <f t="shared" si="11"/>
        <v>43305</v>
      </c>
      <c r="F207" s="28">
        <f t="shared" si="9"/>
        <v>0</v>
      </c>
    </row>
    <row r="208" spans="1:6" x14ac:dyDescent="0.25">
      <c r="A208" s="26">
        <f t="shared" si="10"/>
        <v>206</v>
      </c>
      <c r="B208" s="27">
        <f t="shared" si="11"/>
        <v>43306</v>
      </c>
      <c r="F208" s="28">
        <f t="shared" si="9"/>
        <v>0</v>
      </c>
    </row>
    <row r="209" spans="1:6" x14ac:dyDescent="0.25">
      <c r="A209" s="26">
        <f t="shared" si="10"/>
        <v>207</v>
      </c>
      <c r="B209" s="27">
        <f t="shared" si="11"/>
        <v>43307</v>
      </c>
      <c r="F209" s="28">
        <f t="shared" si="9"/>
        <v>0</v>
      </c>
    </row>
    <row r="210" spans="1:6" x14ac:dyDescent="0.25">
      <c r="A210" s="26">
        <f t="shared" si="10"/>
        <v>208</v>
      </c>
      <c r="B210" s="27">
        <f t="shared" si="11"/>
        <v>43308</v>
      </c>
      <c r="F210" s="28">
        <f t="shared" si="9"/>
        <v>0</v>
      </c>
    </row>
    <row r="211" spans="1:6" x14ac:dyDescent="0.25">
      <c r="A211" s="26">
        <f t="shared" si="10"/>
        <v>209</v>
      </c>
      <c r="B211" s="27">
        <f t="shared" si="11"/>
        <v>43309</v>
      </c>
      <c r="F211" s="28">
        <f t="shared" si="9"/>
        <v>0</v>
      </c>
    </row>
    <row r="212" spans="1:6" x14ac:dyDescent="0.25">
      <c r="A212" s="26">
        <f t="shared" si="10"/>
        <v>210</v>
      </c>
      <c r="B212" s="27">
        <f t="shared" si="11"/>
        <v>43310</v>
      </c>
      <c r="F212" s="28">
        <f t="shared" si="9"/>
        <v>0</v>
      </c>
    </row>
    <row r="213" spans="1:6" x14ac:dyDescent="0.25">
      <c r="A213" s="26">
        <f t="shared" si="10"/>
        <v>211</v>
      </c>
      <c r="B213" s="27">
        <f t="shared" si="11"/>
        <v>43311</v>
      </c>
      <c r="F213" s="28">
        <f t="shared" si="9"/>
        <v>0</v>
      </c>
    </row>
    <row r="214" spans="1:6" x14ac:dyDescent="0.25">
      <c r="A214" s="26">
        <f t="shared" si="10"/>
        <v>212</v>
      </c>
      <c r="B214" s="27">
        <f t="shared" si="11"/>
        <v>43312</v>
      </c>
      <c r="F214" s="28">
        <f t="shared" si="9"/>
        <v>0</v>
      </c>
    </row>
    <row r="215" spans="1:6" x14ac:dyDescent="0.25">
      <c r="A215" s="26">
        <f t="shared" si="10"/>
        <v>213</v>
      </c>
      <c r="B215" s="27">
        <f t="shared" si="11"/>
        <v>43313</v>
      </c>
      <c r="F215" s="28">
        <f t="shared" si="9"/>
        <v>0</v>
      </c>
    </row>
    <row r="216" spans="1:6" x14ac:dyDescent="0.25">
      <c r="A216" s="26">
        <f t="shared" si="10"/>
        <v>214</v>
      </c>
      <c r="B216" s="27">
        <f t="shared" si="11"/>
        <v>43314</v>
      </c>
      <c r="F216" s="28">
        <f t="shared" si="9"/>
        <v>0</v>
      </c>
    </row>
    <row r="217" spans="1:6" x14ac:dyDescent="0.25">
      <c r="A217" s="26">
        <f t="shared" si="10"/>
        <v>215</v>
      </c>
      <c r="B217" s="27">
        <f t="shared" si="11"/>
        <v>43315</v>
      </c>
      <c r="F217" s="28">
        <f t="shared" si="9"/>
        <v>0</v>
      </c>
    </row>
    <row r="218" spans="1:6" x14ac:dyDescent="0.25">
      <c r="A218" s="26">
        <f t="shared" si="10"/>
        <v>216</v>
      </c>
      <c r="B218" s="27">
        <f t="shared" si="11"/>
        <v>43316</v>
      </c>
      <c r="F218" s="28">
        <f t="shared" si="9"/>
        <v>0</v>
      </c>
    </row>
    <row r="219" spans="1:6" x14ac:dyDescent="0.25">
      <c r="A219" s="26">
        <f t="shared" si="10"/>
        <v>217</v>
      </c>
      <c r="B219" s="27">
        <f t="shared" si="11"/>
        <v>43317</v>
      </c>
      <c r="F219" s="28">
        <f t="shared" si="9"/>
        <v>0</v>
      </c>
    </row>
    <row r="220" spans="1:6" x14ac:dyDescent="0.25">
      <c r="A220" s="26">
        <f t="shared" si="10"/>
        <v>218</v>
      </c>
      <c r="B220" s="27">
        <f t="shared" si="11"/>
        <v>43318</v>
      </c>
      <c r="F220" s="28">
        <f t="shared" si="9"/>
        <v>0</v>
      </c>
    </row>
    <row r="221" spans="1:6" x14ac:dyDescent="0.25">
      <c r="A221" s="26">
        <f t="shared" si="10"/>
        <v>219</v>
      </c>
      <c r="B221" s="27">
        <f t="shared" si="11"/>
        <v>43319</v>
      </c>
      <c r="F221" s="28">
        <f t="shared" si="9"/>
        <v>0</v>
      </c>
    </row>
    <row r="222" spans="1:6" x14ac:dyDescent="0.25">
      <c r="A222" s="26">
        <f t="shared" si="10"/>
        <v>220</v>
      </c>
      <c r="B222" s="27">
        <f t="shared" si="11"/>
        <v>43320</v>
      </c>
      <c r="F222" s="28">
        <f t="shared" si="9"/>
        <v>0</v>
      </c>
    </row>
    <row r="223" spans="1:6" x14ac:dyDescent="0.25">
      <c r="A223" s="26">
        <f t="shared" si="10"/>
        <v>221</v>
      </c>
      <c r="B223" s="27">
        <f t="shared" si="11"/>
        <v>43321</v>
      </c>
      <c r="F223" s="28">
        <f t="shared" si="9"/>
        <v>0</v>
      </c>
    </row>
    <row r="224" spans="1:6" x14ac:dyDescent="0.25">
      <c r="A224" s="26">
        <f t="shared" si="10"/>
        <v>222</v>
      </c>
      <c r="B224" s="27">
        <f t="shared" si="11"/>
        <v>43322</v>
      </c>
      <c r="F224" s="28">
        <f t="shared" si="9"/>
        <v>0</v>
      </c>
    </row>
    <row r="225" spans="1:6" x14ac:dyDescent="0.25">
      <c r="A225" s="26">
        <f t="shared" si="10"/>
        <v>223</v>
      </c>
      <c r="B225" s="27">
        <f t="shared" si="11"/>
        <v>43323</v>
      </c>
      <c r="F225" s="28">
        <f t="shared" si="9"/>
        <v>0</v>
      </c>
    </row>
    <row r="226" spans="1:6" x14ac:dyDescent="0.25">
      <c r="A226" s="26">
        <f t="shared" si="10"/>
        <v>224</v>
      </c>
      <c r="B226" s="27">
        <f t="shared" si="11"/>
        <v>43324</v>
      </c>
      <c r="F226" s="28">
        <f t="shared" si="9"/>
        <v>0</v>
      </c>
    </row>
    <row r="227" spans="1:6" x14ac:dyDescent="0.25">
      <c r="A227" s="26">
        <f t="shared" si="10"/>
        <v>225</v>
      </c>
      <c r="B227" s="27">
        <f t="shared" si="11"/>
        <v>43325</v>
      </c>
      <c r="F227" s="28">
        <f t="shared" si="9"/>
        <v>0</v>
      </c>
    </row>
    <row r="228" spans="1:6" x14ac:dyDescent="0.25">
      <c r="A228" s="26">
        <f t="shared" si="10"/>
        <v>226</v>
      </c>
      <c r="B228" s="27">
        <f t="shared" si="11"/>
        <v>43326</v>
      </c>
      <c r="F228" s="28">
        <f t="shared" si="9"/>
        <v>0</v>
      </c>
    </row>
    <row r="229" spans="1:6" x14ac:dyDescent="0.25">
      <c r="A229" s="26">
        <f t="shared" si="10"/>
        <v>227</v>
      </c>
      <c r="B229" s="27">
        <f t="shared" si="11"/>
        <v>43327</v>
      </c>
      <c r="F229" s="28">
        <f t="shared" si="9"/>
        <v>0</v>
      </c>
    </row>
    <row r="230" spans="1:6" x14ac:dyDescent="0.25">
      <c r="A230" s="26">
        <f t="shared" si="10"/>
        <v>228</v>
      </c>
      <c r="B230" s="27">
        <f t="shared" si="11"/>
        <v>43328</v>
      </c>
      <c r="F230" s="28">
        <f t="shared" si="9"/>
        <v>0</v>
      </c>
    </row>
    <row r="231" spans="1:6" x14ac:dyDescent="0.25">
      <c r="A231" s="26">
        <f t="shared" si="10"/>
        <v>229</v>
      </c>
      <c r="B231" s="27">
        <f t="shared" si="11"/>
        <v>43329</v>
      </c>
      <c r="F231" s="28">
        <f t="shared" si="9"/>
        <v>0</v>
      </c>
    </row>
    <row r="232" spans="1:6" x14ac:dyDescent="0.25">
      <c r="A232" s="26">
        <f t="shared" si="10"/>
        <v>230</v>
      </c>
      <c r="B232" s="27">
        <f t="shared" si="11"/>
        <v>43330</v>
      </c>
      <c r="F232" s="28">
        <f t="shared" si="9"/>
        <v>0</v>
      </c>
    </row>
    <row r="233" spans="1:6" x14ac:dyDescent="0.25">
      <c r="A233" s="26">
        <f t="shared" si="10"/>
        <v>231</v>
      </c>
      <c r="B233" s="27">
        <f t="shared" si="11"/>
        <v>43331</v>
      </c>
      <c r="F233" s="28">
        <f t="shared" si="9"/>
        <v>0</v>
      </c>
    </row>
    <row r="234" spans="1:6" x14ac:dyDescent="0.25">
      <c r="A234" s="26">
        <f t="shared" si="10"/>
        <v>232</v>
      </c>
      <c r="B234" s="27">
        <f t="shared" si="11"/>
        <v>43332</v>
      </c>
      <c r="F234" s="28">
        <f t="shared" si="9"/>
        <v>0</v>
      </c>
    </row>
    <row r="235" spans="1:6" x14ac:dyDescent="0.25">
      <c r="A235" s="26">
        <f t="shared" si="10"/>
        <v>233</v>
      </c>
      <c r="B235" s="27">
        <f t="shared" si="11"/>
        <v>43333</v>
      </c>
      <c r="F235" s="28">
        <f t="shared" si="9"/>
        <v>0</v>
      </c>
    </row>
    <row r="236" spans="1:6" x14ac:dyDescent="0.25">
      <c r="A236" s="26">
        <f t="shared" si="10"/>
        <v>234</v>
      </c>
      <c r="B236" s="27">
        <f t="shared" si="11"/>
        <v>43334</v>
      </c>
      <c r="F236" s="28">
        <f t="shared" si="9"/>
        <v>0</v>
      </c>
    </row>
    <row r="237" spans="1:6" x14ac:dyDescent="0.25">
      <c r="A237" s="26">
        <f t="shared" si="10"/>
        <v>235</v>
      </c>
      <c r="B237" s="27">
        <f t="shared" si="11"/>
        <v>43335</v>
      </c>
      <c r="F237" s="28">
        <f t="shared" si="9"/>
        <v>0</v>
      </c>
    </row>
    <row r="238" spans="1:6" x14ac:dyDescent="0.25">
      <c r="A238" s="26">
        <f t="shared" si="10"/>
        <v>236</v>
      </c>
      <c r="B238" s="27">
        <f t="shared" si="11"/>
        <v>43336</v>
      </c>
      <c r="F238" s="28">
        <f t="shared" si="9"/>
        <v>0</v>
      </c>
    </row>
    <row r="239" spans="1:6" x14ac:dyDescent="0.25">
      <c r="A239" s="26">
        <f t="shared" si="10"/>
        <v>237</v>
      </c>
      <c r="B239" s="27">
        <f t="shared" si="11"/>
        <v>43337</v>
      </c>
      <c r="F239" s="28">
        <f t="shared" si="9"/>
        <v>0</v>
      </c>
    </row>
    <row r="240" spans="1:6" x14ac:dyDescent="0.25">
      <c r="A240" s="26">
        <f t="shared" si="10"/>
        <v>238</v>
      </c>
      <c r="B240" s="27">
        <f t="shared" si="11"/>
        <v>43338</v>
      </c>
      <c r="F240" s="28">
        <f t="shared" si="9"/>
        <v>0</v>
      </c>
    </row>
    <row r="241" spans="1:6" x14ac:dyDescent="0.25">
      <c r="A241" s="26">
        <f t="shared" si="10"/>
        <v>239</v>
      </c>
      <c r="B241" s="27">
        <f t="shared" si="11"/>
        <v>43339</v>
      </c>
      <c r="F241" s="28">
        <f t="shared" si="9"/>
        <v>0</v>
      </c>
    </row>
    <row r="242" spans="1:6" x14ac:dyDescent="0.25">
      <c r="A242" s="26">
        <f t="shared" si="10"/>
        <v>240</v>
      </c>
      <c r="B242" s="27">
        <f t="shared" si="11"/>
        <v>43340</v>
      </c>
      <c r="F242" s="28">
        <f t="shared" si="9"/>
        <v>0</v>
      </c>
    </row>
    <row r="243" spans="1:6" x14ac:dyDescent="0.25">
      <c r="A243" s="26">
        <f t="shared" si="10"/>
        <v>241</v>
      </c>
      <c r="B243" s="27">
        <f t="shared" si="11"/>
        <v>43341</v>
      </c>
      <c r="F243" s="28">
        <f t="shared" si="9"/>
        <v>0</v>
      </c>
    </row>
    <row r="244" spans="1:6" x14ac:dyDescent="0.25">
      <c r="A244" s="26">
        <f t="shared" si="10"/>
        <v>242</v>
      </c>
      <c r="B244" s="27">
        <f t="shared" si="11"/>
        <v>43342</v>
      </c>
      <c r="F244" s="28">
        <f t="shared" si="9"/>
        <v>0</v>
      </c>
    </row>
    <row r="245" spans="1:6" x14ac:dyDescent="0.25">
      <c r="A245" s="26">
        <f t="shared" si="10"/>
        <v>243</v>
      </c>
      <c r="B245" s="27">
        <f t="shared" si="11"/>
        <v>43343</v>
      </c>
      <c r="F245" s="28">
        <f t="shared" si="9"/>
        <v>0</v>
      </c>
    </row>
    <row r="246" spans="1:6" x14ac:dyDescent="0.25">
      <c r="A246" s="26">
        <f t="shared" si="10"/>
        <v>244</v>
      </c>
      <c r="B246" s="27">
        <f t="shared" si="11"/>
        <v>43344</v>
      </c>
      <c r="F246" s="28">
        <f t="shared" si="9"/>
        <v>0</v>
      </c>
    </row>
    <row r="247" spans="1:6" x14ac:dyDescent="0.25">
      <c r="A247" s="26">
        <f t="shared" si="10"/>
        <v>245</v>
      </c>
      <c r="B247" s="27">
        <f t="shared" si="11"/>
        <v>43345</v>
      </c>
      <c r="F247" s="28">
        <f t="shared" si="9"/>
        <v>0</v>
      </c>
    </row>
    <row r="248" spans="1:6" x14ac:dyDescent="0.25">
      <c r="A248" s="26">
        <f t="shared" si="10"/>
        <v>246</v>
      </c>
      <c r="B248" s="27">
        <f t="shared" si="11"/>
        <v>43346</v>
      </c>
      <c r="F248" s="28">
        <f t="shared" si="9"/>
        <v>0</v>
      </c>
    </row>
    <row r="249" spans="1:6" x14ac:dyDescent="0.25">
      <c r="A249" s="26">
        <f t="shared" si="10"/>
        <v>247</v>
      </c>
      <c r="B249" s="27">
        <f t="shared" si="11"/>
        <v>43347</v>
      </c>
      <c r="F249" s="28">
        <f t="shared" si="9"/>
        <v>0</v>
      </c>
    </row>
    <row r="250" spans="1:6" x14ac:dyDescent="0.25">
      <c r="A250" s="26">
        <f t="shared" si="10"/>
        <v>248</v>
      </c>
      <c r="B250" s="27">
        <f t="shared" si="11"/>
        <v>43348</v>
      </c>
      <c r="F250" s="28">
        <f t="shared" si="9"/>
        <v>0</v>
      </c>
    </row>
    <row r="251" spans="1:6" x14ac:dyDescent="0.25">
      <c r="A251" s="26">
        <f t="shared" si="10"/>
        <v>249</v>
      </c>
      <c r="B251" s="27">
        <f t="shared" si="11"/>
        <v>43349</v>
      </c>
      <c r="F251" s="28">
        <f t="shared" si="9"/>
        <v>0</v>
      </c>
    </row>
    <row r="252" spans="1:6" x14ac:dyDescent="0.25">
      <c r="A252" s="26">
        <f t="shared" si="10"/>
        <v>250</v>
      </c>
      <c r="B252" s="27">
        <f t="shared" si="11"/>
        <v>43350</v>
      </c>
      <c r="F252" s="28">
        <f t="shared" si="9"/>
        <v>0</v>
      </c>
    </row>
    <row r="253" spans="1:6" x14ac:dyDescent="0.25">
      <c r="A253" s="26">
        <f t="shared" si="10"/>
        <v>251</v>
      </c>
      <c r="B253" s="27">
        <f t="shared" si="11"/>
        <v>43351</v>
      </c>
      <c r="F253" s="28">
        <f t="shared" si="9"/>
        <v>0</v>
      </c>
    </row>
    <row r="254" spans="1:6" x14ac:dyDescent="0.25">
      <c r="A254" s="26">
        <f t="shared" si="10"/>
        <v>252</v>
      </c>
      <c r="B254" s="27">
        <f t="shared" si="11"/>
        <v>43352</v>
      </c>
      <c r="F254" s="28">
        <f t="shared" si="9"/>
        <v>0</v>
      </c>
    </row>
    <row r="255" spans="1:6" x14ac:dyDescent="0.25">
      <c r="A255" s="26">
        <f t="shared" si="10"/>
        <v>253</v>
      </c>
      <c r="B255" s="27">
        <f t="shared" si="11"/>
        <v>43353</v>
      </c>
      <c r="F255" s="28">
        <f t="shared" si="9"/>
        <v>0</v>
      </c>
    </row>
    <row r="256" spans="1:6" x14ac:dyDescent="0.25">
      <c r="A256" s="26">
        <f t="shared" si="10"/>
        <v>254</v>
      </c>
      <c r="B256" s="27">
        <f t="shared" si="11"/>
        <v>43354</v>
      </c>
      <c r="F256" s="28">
        <f t="shared" si="9"/>
        <v>0</v>
      </c>
    </row>
    <row r="257" spans="1:6" x14ac:dyDescent="0.25">
      <c r="A257" s="26">
        <f t="shared" si="10"/>
        <v>255</v>
      </c>
      <c r="B257" s="27">
        <f t="shared" si="11"/>
        <v>43355</v>
      </c>
      <c r="F257" s="28">
        <f t="shared" si="9"/>
        <v>0</v>
      </c>
    </row>
    <row r="258" spans="1:6" x14ac:dyDescent="0.25">
      <c r="A258" s="26">
        <f t="shared" si="10"/>
        <v>256</v>
      </c>
      <c r="B258" s="27">
        <f t="shared" si="11"/>
        <v>43356</v>
      </c>
      <c r="F258" s="28">
        <f t="shared" si="9"/>
        <v>0</v>
      </c>
    </row>
    <row r="259" spans="1:6" x14ac:dyDescent="0.25">
      <c r="A259" s="26">
        <f t="shared" si="10"/>
        <v>257</v>
      </c>
      <c r="B259" s="27">
        <f t="shared" si="11"/>
        <v>43357</v>
      </c>
      <c r="F259" s="28">
        <f t="shared" si="9"/>
        <v>0</v>
      </c>
    </row>
    <row r="260" spans="1:6" x14ac:dyDescent="0.25">
      <c r="A260" s="26">
        <f t="shared" si="10"/>
        <v>258</v>
      </c>
      <c r="B260" s="27">
        <f t="shared" si="11"/>
        <v>43358</v>
      </c>
      <c r="F260" s="28">
        <f t="shared" ref="F260:F323" si="12">+C260+D260+E260</f>
        <v>0</v>
      </c>
    </row>
    <row r="261" spans="1:6" x14ac:dyDescent="0.25">
      <c r="A261" s="26">
        <f t="shared" ref="A261:A324" si="13">+A260+1</f>
        <v>259</v>
      </c>
      <c r="B261" s="27">
        <f t="shared" ref="B261:B324" si="14">+B260+1</f>
        <v>43359</v>
      </c>
      <c r="F261" s="28">
        <f t="shared" si="12"/>
        <v>0</v>
      </c>
    </row>
    <row r="262" spans="1:6" x14ac:dyDescent="0.25">
      <c r="A262" s="26">
        <f t="shared" si="13"/>
        <v>260</v>
      </c>
      <c r="B262" s="27">
        <f t="shared" si="14"/>
        <v>43360</v>
      </c>
      <c r="F262" s="28">
        <f t="shared" si="12"/>
        <v>0</v>
      </c>
    </row>
    <row r="263" spans="1:6" x14ac:dyDescent="0.25">
      <c r="A263" s="26">
        <f t="shared" si="13"/>
        <v>261</v>
      </c>
      <c r="B263" s="27">
        <f t="shared" si="14"/>
        <v>43361</v>
      </c>
      <c r="F263" s="28">
        <f t="shared" si="12"/>
        <v>0</v>
      </c>
    </row>
    <row r="264" spans="1:6" x14ac:dyDescent="0.25">
      <c r="A264" s="26">
        <f t="shared" si="13"/>
        <v>262</v>
      </c>
      <c r="B264" s="27">
        <f t="shared" si="14"/>
        <v>43362</v>
      </c>
      <c r="F264" s="28">
        <f t="shared" si="12"/>
        <v>0</v>
      </c>
    </row>
    <row r="265" spans="1:6" x14ac:dyDescent="0.25">
      <c r="A265" s="26">
        <f t="shared" si="13"/>
        <v>263</v>
      </c>
      <c r="B265" s="27">
        <f t="shared" si="14"/>
        <v>43363</v>
      </c>
      <c r="F265" s="28">
        <f t="shared" si="12"/>
        <v>0</v>
      </c>
    </row>
    <row r="266" spans="1:6" x14ac:dyDescent="0.25">
      <c r="A266" s="26">
        <f t="shared" si="13"/>
        <v>264</v>
      </c>
      <c r="B266" s="27">
        <f t="shared" si="14"/>
        <v>43364</v>
      </c>
      <c r="F266" s="28">
        <f t="shared" si="12"/>
        <v>0</v>
      </c>
    </row>
    <row r="267" spans="1:6" x14ac:dyDescent="0.25">
      <c r="A267" s="26">
        <f t="shared" si="13"/>
        <v>265</v>
      </c>
      <c r="B267" s="27">
        <f t="shared" si="14"/>
        <v>43365</v>
      </c>
      <c r="F267" s="28">
        <f t="shared" si="12"/>
        <v>0</v>
      </c>
    </row>
    <row r="268" spans="1:6" x14ac:dyDescent="0.25">
      <c r="A268" s="26">
        <f t="shared" si="13"/>
        <v>266</v>
      </c>
      <c r="B268" s="27">
        <f t="shared" si="14"/>
        <v>43366</v>
      </c>
      <c r="F268" s="28">
        <f t="shared" si="12"/>
        <v>0</v>
      </c>
    </row>
    <row r="269" spans="1:6" x14ac:dyDescent="0.25">
      <c r="A269" s="26">
        <f t="shared" si="13"/>
        <v>267</v>
      </c>
      <c r="B269" s="27">
        <f t="shared" si="14"/>
        <v>43367</v>
      </c>
      <c r="F269" s="28">
        <f t="shared" si="12"/>
        <v>0</v>
      </c>
    </row>
    <row r="270" spans="1:6" x14ac:dyDescent="0.25">
      <c r="A270" s="26">
        <f t="shared" si="13"/>
        <v>268</v>
      </c>
      <c r="B270" s="27">
        <f t="shared" si="14"/>
        <v>43368</v>
      </c>
      <c r="F270" s="28">
        <f t="shared" si="12"/>
        <v>0</v>
      </c>
    </row>
    <row r="271" spans="1:6" x14ac:dyDescent="0.25">
      <c r="A271" s="26">
        <f t="shared" si="13"/>
        <v>269</v>
      </c>
      <c r="B271" s="27">
        <f t="shared" si="14"/>
        <v>43369</v>
      </c>
      <c r="F271" s="28">
        <f t="shared" si="12"/>
        <v>0</v>
      </c>
    </row>
    <row r="272" spans="1:6" x14ac:dyDescent="0.25">
      <c r="A272" s="26">
        <f t="shared" si="13"/>
        <v>270</v>
      </c>
      <c r="B272" s="27">
        <f t="shared" si="14"/>
        <v>43370</v>
      </c>
      <c r="F272" s="28">
        <f t="shared" si="12"/>
        <v>0</v>
      </c>
    </row>
    <row r="273" spans="1:6" x14ac:dyDescent="0.25">
      <c r="A273" s="26">
        <f t="shared" si="13"/>
        <v>271</v>
      </c>
      <c r="B273" s="27">
        <f t="shared" si="14"/>
        <v>43371</v>
      </c>
      <c r="F273" s="28">
        <f t="shared" si="12"/>
        <v>0</v>
      </c>
    </row>
    <row r="274" spans="1:6" x14ac:dyDescent="0.25">
      <c r="A274" s="26">
        <f t="shared" si="13"/>
        <v>272</v>
      </c>
      <c r="B274" s="27">
        <f t="shared" si="14"/>
        <v>43372</v>
      </c>
      <c r="F274" s="28">
        <f t="shared" si="12"/>
        <v>0</v>
      </c>
    </row>
    <row r="275" spans="1:6" x14ac:dyDescent="0.25">
      <c r="A275" s="26">
        <f t="shared" si="13"/>
        <v>273</v>
      </c>
      <c r="B275" s="27">
        <f t="shared" si="14"/>
        <v>43373</v>
      </c>
      <c r="F275" s="28">
        <f t="shared" si="12"/>
        <v>0</v>
      </c>
    </row>
    <row r="276" spans="1:6" x14ac:dyDescent="0.25">
      <c r="A276" s="26">
        <f t="shared" si="13"/>
        <v>274</v>
      </c>
      <c r="B276" s="27">
        <f t="shared" si="14"/>
        <v>43374</v>
      </c>
      <c r="F276" s="28">
        <f t="shared" si="12"/>
        <v>0</v>
      </c>
    </row>
    <row r="277" spans="1:6" x14ac:dyDescent="0.25">
      <c r="A277" s="26">
        <f t="shared" si="13"/>
        <v>275</v>
      </c>
      <c r="B277" s="27">
        <f t="shared" si="14"/>
        <v>43375</v>
      </c>
      <c r="F277" s="28">
        <f t="shared" si="12"/>
        <v>0</v>
      </c>
    </row>
    <row r="278" spans="1:6" x14ac:dyDescent="0.25">
      <c r="A278" s="26">
        <f t="shared" si="13"/>
        <v>276</v>
      </c>
      <c r="B278" s="27">
        <f t="shared" si="14"/>
        <v>43376</v>
      </c>
      <c r="F278" s="28">
        <f t="shared" si="12"/>
        <v>0</v>
      </c>
    </row>
    <row r="279" spans="1:6" x14ac:dyDescent="0.25">
      <c r="A279" s="26">
        <f t="shared" si="13"/>
        <v>277</v>
      </c>
      <c r="B279" s="27">
        <f t="shared" si="14"/>
        <v>43377</v>
      </c>
      <c r="F279" s="28">
        <f t="shared" si="12"/>
        <v>0</v>
      </c>
    </row>
    <row r="280" spans="1:6" x14ac:dyDescent="0.25">
      <c r="A280" s="26">
        <f t="shared" si="13"/>
        <v>278</v>
      </c>
      <c r="B280" s="27">
        <f t="shared" si="14"/>
        <v>43378</v>
      </c>
      <c r="F280" s="28">
        <f t="shared" si="12"/>
        <v>0</v>
      </c>
    </row>
    <row r="281" spans="1:6" x14ac:dyDescent="0.25">
      <c r="A281" s="26">
        <f t="shared" si="13"/>
        <v>279</v>
      </c>
      <c r="B281" s="27">
        <f t="shared" si="14"/>
        <v>43379</v>
      </c>
      <c r="F281" s="28">
        <f t="shared" si="12"/>
        <v>0</v>
      </c>
    </row>
    <row r="282" spans="1:6" x14ac:dyDescent="0.25">
      <c r="A282" s="26">
        <f t="shared" si="13"/>
        <v>280</v>
      </c>
      <c r="B282" s="27">
        <f t="shared" si="14"/>
        <v>43380</v>
      </c>
      <c r="F282" s="28">
        <f t="shared" si="12"/>
        <v>0</v>
      </c>
    </row>
    <row r="283" spans="1:6" x14ac:dyDescent="0.25">
      <c r="A283" s="26">
        <f t="shared" si="13"/>
        <v>281</v>
      </c>
      <c r="B283" s="27">
        <f t="shared" si="14"/>
        <v>43381</v>
      </c>
      <c r="F283" s="28">
        <f t="shared" si="12"/>
        <v>0</v>
      </c>
    </row>
    <row r="284" spans="1:6" x14ac:dyDescent="0.25">
      <c r="A284" s="26">
        <f t="shared" si="13"/>
        <v>282</v>
      </c>
      <c r="B284" s="27">
        <f t="shared" si="14"/>
        <v>43382</v>
      </c>
      <c r="F284" s="28">
        <f t="shared" si="12"/>
        <v>0</v>
      </c>
    </row>
    <row r="285" spans="1:6" x14ac:dyDescent="0.25">
      <c r="A285" s="26">
        <f t="shared" si="13"/>
        <v>283</v>
      </c>
      <c r="B285" s="27">
        <f t="shared" si="14"/>
        <v>43383</v>
      </c>
      <c r="F285" s="28">
        <f t="shared" si="12"/>
        <v>0</v>
      </c>
    </row>
    <row r="286" spans="1:6" x14ac:dyDescent="0.25">
      <c r="A286" s="26">
        <f t="shared" si="13"/>
        <v>284</v>
      </c>
      <c r="B286" s="27">
        <f t="shared" si="14"/>
        <v>43384</v>
      </c>
      <c r="F286" s="28">
        <f t="shared" si="12"/>
        <v>0</v>
      </c>
    </row>
    <row r="287" spans="1:6" x14ac:dyDescent="0.25">
      <c r="A287" s="26">
        <f t="shared" si="13"/>
        <v>285</v>
      </c>
      <c r="B287" s="27">
        <f t="shared" si="14"/>
        <v>43385</v>
      </c>
      <c r="F287" s="28">
        <f t="shared" si="12"/>
        <v>0</v>
      </c>
    </row>
    <row r="288" spans="1:6" x14ac:dyDescent="0.25">
      <c r="A288" s="26">
        <f t="shared" si="13"/>
        <v>286</v>
      </c>
      <c r="B288" s="27">
        <f t="shared" si="14"/>
        <v>43386</v>
      </c>
      <c r="F288" s="28">
        <f t="shared" si="12"/>
        <v>0</v>
      </c>
    </row>
    <row r="289" spans="1:6" x14ac:dyDescent="0.25">
      <c r="A289" s="26">
        <f t="shared" si="13"/>
        <v>287</v>
      </c>
      <c r="B289" s="27">
        <f t="shared" si="14"/>
        <v>43387</v>
      </c>
      <c r="F289" s="28">
        <f t="shared" si="12"/>
        <v>0</v>
      </c>
    </row>
    <row r="290" spans="1:6" x14ac:dyDescent="0.25">
      <c r="A290" s="26">
        <f t="shared" si="13"/>
        <v>288</v>
      </c>
      <c r="B290" s="27">
        <f t="shared" si="14"/>
        <v>43388</v>
      </c>
      <c r="F290" s="28">
        <f t="shared" si="12"/>
        <v>0</v>
      </c>
    </row>
    <row r="291" spans="1:6" x14ac:dyDescent="0.25">
      <c r="A291" s="26">
        <f t="shared" si="13"/>
        <v>289</v>
      </c>
      <c r="B291" s="27">
        <f t="shared" si="14"/>
        <v>43389</v>
      </c>
      <c r="F291" s="28">
        <f t="shared" si="12"/>
        <v>0</v>
      </c>
    </row>
    <row r="292" spans="1:6" x14ac:dyDescent="0.25">
      <c r="A292" s="26">
        <f t="shared" si="13"/>
        <v>290</v>
      </c>
      <c r="B292" s="27">
        <f t="shared" si="14"/>
        <v>43390</v>
      </c>
      <c r="F292" s="28">
        <f t="shared" si="12"/>
        <v>0</v>
      </c>
    </row>
    <row r="293" spans="1:6" x14ac:dyDescent="0.25">
      <c r="A293" s="26">
        <f t="shared" si="13"/>
        <v>291</v>
      </c>
      <c r="B293" s="27">
        <f t="shared" si="14"/>
        <v>43391</v>
      </c>
      <c r="F293" s="28">
        <f t="shared" si="12"/>
        <v>0</v>
      </c>
    </row>
    <row r="294" spans="1:6" x14ac:dyDescent="0.25">
      <c r="A294" s="26">
        <f t="shared" si="13"/>
        <v>292</v>
      </c>
      <c r="B294" s="27">
        <f t="shared" si="14"/>
        <v>43392</v>
      </c>
      <c r="F294" s="28">
        <f t="shared" si="12"/>
        <v>0</v>
      </c>
    </row>
    <row r="295" spans="1:6" x14ac:dyDescent="0.25">
      <c r="A295" s="26">
        <f t="shared" si="13"/>
        <v>293</v>
      </c>
      <c r="B295" s="27">
        <f t="shared" si="14"/>
        <v>43393</v>
      </c>
      <c r="F295" s="28">
        <f t="shared" si="12"/>
        <v>0</v>
      </c>
    </row>
    <row r="296" spans="1:6" x14ac:dyDescent="0.25">
      <c r="A296" s="26">
        <f t="shared" si="13"/>
        <v>294</v>
      </c>
      <c r="B296" s="27">
        <f t="shared" si="14"/>
        <v>43394</v>
      </c>
      <c r="F296" s="28">
        <f t="shared" si="12"/>
        <v>0</v>
      </c>
    </row>
    <row r="297" spans="1:6" x14ac:dyDescent="0.25">
      <c r="A297" s="26">
        <f t="shared" si="13"/>
        <v>295</v>
      </c>
      <c r="B297" s="27">
        <f t="shared" si="14"/>
        <v>43395</v>
      </c>
      <c r="F297" s="28">
        <f t="shared" si="12"/>
        <v>0</v>
      </c>
    </row>
    <row r="298" spans="1:6" x14ac:dyDescent="0.25">
      <c r="A298" s="26">
        <f t="shared" si="13"/>
        <v>296</v>
      </c>
      <c r="B298" s="27">
        <f t="shared" si="14"/>
        <v>43396</v>
      </c>
      <c r="F298" s="28">
        <f t="shared" si="12"/>
        <v>0</v>
      </c>
    </row>
    <row r="299" spans="1:6" x14ac:dyDescent="0.25">
      <c r="A299" s="26">
        <f t="shared" si="13"/>
        <v>297</v>
      </c>
      <c r="B299" s="27">
        <f t="shared" si="14"/>
        <v>43397</v>
      </c>
      <c r="F299" s="28">
        <f t="shared" si="12"/>
        <v>0</v>
      </c>
    </row>
    <row r="300" spans="1:6" x14ac:dyDescent="0.25">
      <c r="A300" s="26">
        <f t="shared" si="13"/>
        <v>298</v>
      </c>
      <c r="B300" s="27">
        <f t="shared" si="14"/>
        <v>43398</v>
      </c>
      <c r="F300" s="28">
        <f t="shared" si="12"/>
        <v>0</v>
      </c>
    </row>
    <row r="301" spans="1:6" x14ac:dyDescent="0.25">
      <c r="A301" s="26">
        <f t="shared" si="13"/>
        <v>299</v>
      </c>
      <c r="B301" s="27">
        <f t="shared" si="14"/>
        <v>43399</v>
      </c>
      <c r="F301" s="28">
        <f t="shared" si="12"/>
        <v>0</v>
      </c>
    </row>
    <row r="302" spans="1:6" x14ac:dyDescent="0.25">
      <c r="A302" s="26">
        <f t="shared" si="13"/>
        <v>300</v>
      </c>
      <c r="B302" s="27">
        <f t="shared" si="14"/>
        <v>43400</v>
      </c>
      <c r="F302" s="28">
        <f t="shared" si="12"/>
        <v>0</v>
      </c>
    </row>
    <row r="303" spans="1:6" x14ac:dyDescent="0.25">
      <c r="A303" s="26">
        <f t="shared" si="13"/>
        <v>301</v>
      </c>
      <c r="B303" s="27">
        <f t="shared" si="14"/>
        <v>43401</v>
      </c>
      <c r="F303" s="28">
        <f t="shared" si="12"/>
        <v>0</v>
      </c>
    </row>
    <row r="304" spans="1:6" x14ac:dyDescent="0.25">
      <c r="A304" s="26">
        <f t="shared" si="13"/>
        <v>302</v>
      </c>
      <c r="B304" s="27">
        <f t="shared" si="14"/>
        <v>43402</v>
      </c>
      <c r="F304" s="28">
        <f t="shared" si="12"/>
        <v>0</v>
      </c>
    </row>
    <row r="305" spans="1:6" x14ac:dyDescent="0.25">
      <c r="A305" s="26">
        <f t="shared" si="13"/>
        <v>303</v>
      </c>
      <c r="B305" s="27">
        <f t="shared" si="14"/>
        <v>43403</v>
      </c>
      <c r="F305" s="28">
        <f t="shared" si="12"/>
        <v>0</v>
      </c>
    </row>
    <row r="306" spans="1:6" x14ac:dyDescent="0.25">
      <c r="A306" s="26">
        <f t="shared" si="13"/>
        <v>304</v>
      </c>
      <c r="B306" s="27">
        <f t="shared" si="14"/>
        <v>43404</v>
      </c>
      <c r="F306" s="28">
        <f t="shared" si="12"/>
        <v>0</v>
      </c>
    </row>
    <row r="307" spans="1:6" x14ac:dyDescent="0.25">
      <c r="A307" s="26">
        <f t="shared" si="13"/>
        <v>305</v>
      </c>
      <c r="B307" s="27">
        <f t="shared" si="14"/>
        <v>43405</v>
      </c>
      <c r="F307" s="28">
        <f t="shared" si="12"/>
        <v>0</v>
      </c>
    </row>
    <row r="308" spans="1:6" x14ac:dyDescent="0.25">
      <c r="A308" s="26">
        <f t="shared" si="13"/>
        <v>306</v>
      </c>
      <c r="B308" s="27">
        <f t="shared" si="14"/>
        <v>43406</v>
      </c>
      <c r="F308" s="28">
        <f t="shared" si="12"/>
        <v>0</v>
      </c>
    </row>
    <row r="309" spans="1:6" x14ac:dyDescent="0.25">
      <c r="A309" s="26">
        <f t="shared" si="13"/>
        <v>307</v>
      </c>
      <c r="B309" s="27">
        <f t="shared" si="14"/>
        <v>43407</v>
      </c>
      <c r="F309" s="28">
        <f t="shared" si="12"/>
        <v>0</v>
      </c>
    </row>
    <row r="310" spans="1:6" x14ac:dyDescent="0.25">
      <c r="A310" s="26">
        <f t="shared" si="13"/>
        <v>308</v>
      </c>
      <c r="B310" s="27">
        <f t="shared" si="14"/>
        <v>43408</v>
      </c>
      <c r="F310" s="28">
        <f t="shared" si="12"/>
        <v>0</v>
      </c>
    </row>
    <row r="311" spans="1:6" x14ac:dyDescent="0.25">
      <c r="A311" s="26">
        <f t="shared" si="13"/>
        <v>309</v>
      </c>
      <c r="B311" s="27">
        <f t="shared" si="14"/>
        <v>43409</v>
      </c>
      <c r="F311" s="28">
        <f t="shared" si="12"/>
        <v>0</v>
      </c>
    </row>
    <row r="312" spans="1:6" x14ac:dyDescent="0.25">
      <c r="A312" s="26">
        <f t="shared" si="13"/>
        <v>310</v>
      </c>
      <c r="B312" s="27">
        <f t="shared" si="14"/>
        <v>43410</v>
      </c>
      <c r="F312" s="28">
        <f t="shared" si="12"/>
        <v>0</v>
      </c>
    </row>
    <row r="313" spans="1:6" x14ac:dyDescent="0.25">
      <c r="A313" s="26">
        <f t="shared" si="13"/>
        <v>311</v>
      </c>
      <c r="B313" s="27">
        <f t="shared" si="14"/>
        <v>43411</v>
      </c>
      <c r="F313" s="28">
        <f t="shared" si="12"/>
        <v>0</v>
      </c>
    </row>
    <row r="314" spans="1:6" x14ac:dyDescent="0.25">
      <c r="A314" s="26">
        <f t="shared" si="13"/>
        <v>312</v>
      </c>
      <c r="B314" s="27">
        <f t="shared" si="14"/>
        <v>43412</v>
      </c>
      <c r="F314" s="28">
        <f t="shared" si="12"/>
        <v>0</v>
      </c>
    </row>
    <row r="315" spans="1:6" x14ac:dyDescent="0.25">
      <c r="A315" s="26">
        <f t="shared" si="13"/>
        <v>313</v>
      </c>
      <c r="B315" s="27">
        <f t="shared" si="14"/>
        <v>43413</v>
      </c>
      <c r="F315" s="28">
        <f t="shared" si="12"/>
        <v>0</v>
      </c>
    </row>
    <row r="316" spans="1:6" x14ac:dyDescent="0.25">
      <c r="A316" s="26">
        <f t="shared" si="13"/>
        <v>314</v>
      </c>
      <c r="B316" s="27">
        <f t="shared" si="14"/>
        <v>43414</v>
      </c>
      <c r="F316" s="28">
        <f t="shared" si="12"/>
        <v>0</v>
      </c>
    </row>
    <row r="317" spans="1:6" x14ac:dyDescent="0.25">
      <c r="A317" s="26">
        <f t="shared" si="13"/>
        <v>315</v>
      </c>
      <c r="B317" s="27">
        <f t="shared" si="14"/>
        <v>43415</v>
      </c>
      <c r="F317" s="28">
        <f t="shared" si="12"/>
        <v>0</v>
      </c>
    </row>
    <row r="318" spans="1:6" x14ac:dyDescent="0.25">
      <c r="A318" s="26">
        <f t="shared" si="13"/>
        <v>316</v>
      </c>
      <c r="B318" s="27">
        <f t="shared" si="14"/>
        <v>43416</v>
      </c>
      <c r="F318" s="28">
        <f t="shared" si="12"/>
        <v>0</v>
      </c>
    </row>
    <row r="319" spans="1:6" x14ac:dyDescent="0.25">
      <c r="A319" s="26">
        <f t="shared" si="13"/>
        <v>317</v>
      </c>
      <c r="B319" s="27">
        <f t="shared" si="14"/>
        <v>43417</v>
      </c>
      <c r="F319" s="28">
        <f t="shared" si="12"/>
        <v>0</v>
      </c>
    </row>
    <row r="320" spans="1:6" x14ac:dyDescent="0.25">
      <c r="A320" s="26">
        <f t="shared" si="13"/>
        <v>318</v>
      </c>
      <c r="B320" s="27">
        <f t="shared" si="14"/>
        <v>43418</v>
      </c>
      <c r="F320" s="28">
        <f t="shared" si="12"/>
        <v>0</v>
      </c>
    </row>
    <row r="321" spans="1:6" x14ac:dyDescent="0.25">
      <c r="A321" s="26">
        <f t="shared" si="13"/>
        <v>319</v>
      </c>
      <c r="B321" s="27">
        <f t="shared" si="14"/>
        <v>43419</v>
      </c>
      <c r="F321" s="28">
        <f t="shared" si="12"/>
        <v>0</v>
      </c>
    </row>
    <row r="322" spans="1:6" x14ac:dyDescent="0.25">
      <c r="A322" s="26">
        <f t="shared" si="13"/>
        <v>320</v>
      </c>
      <c r="B322" s="27">
        <f t="shared" si="14"/>
        <v>43420</v>
      </c>
      <c r="F322" s="28">
        <f t="shared" si="12"/>
        <v>0</v>
      </c>
    </row>
    <row r="323" spans="1:6" x14ac:dyDescent="0.25">
      <c r="A323" s="26">
        <f t="shared" si="13"/>
        <v>321</v>
      </c>
      <c r="B323" s="27">
        <f t="shared" si="14"/>
        <v>43421</v>
      </c>
      <c r="F323" s="28">
        <f t="shared" si="12"/>
        <v>0</v>
      </c>
    </row>
    <row r="324" spans="1:6" x14ac:dyDescent="0.25">
      <c r="A324" s="26">
        <f t="shared" si="13"/>
        <v>322</v>
      </c>
      <c r="B324" s="27">
        <f t="shared" si="14"/>
        <v>43422</v>
      </c>
      <c r="F324" s="28">
        <f t="shared" ref="F324:F367" si="15">+C324+D324+E324</f>
        <v>0</v>
      </c>
    </row>
    <row r="325" spans="1:6" x14ac:dyDescent="0.25">
      <c r="A325" s="26">
        <f t="shared" ref="A325:A367" si="16">+A324+1</f>
        <v>323</v>
      </c>
      <c r="B325" s="27">
        <f t="shared" ref="B325:B367" si="17">+B324+1</f>
        <v>43423</v>
      </c>
      <c r="F325" s="28">
        <f t="shared" si="15"/>
        <v>0</v>
      </c>
    </row>
    <row r="326" spans="1:6" x14ac:dyDescent="0.25">
      <c r="A326" s="26">
        <f t="shared" si="16"/>
        <v>324</v>
      </c>
      <c r="B326" s="27">
        <f t="shared" si="17"/>
        <v>43424</v>
      </c>
      <c r="F326" s="28">
        <f t="shared" si="15"/>
        <v>0</v>
      </c>
    </row>
    <row r="327" spans="1:6" x14ac:dyDescent="0.25">
      <c r="A327" s="26">
        <f t="shared" si="16"/>
        <v>325</v>
      </c>
      <c r="B327" s="27">
        <f t="shared" si="17"/>
        <v>43425</v>
      </c>
      <c r="F327" s="28">
        <f t="shared" si="15"/>
        <v>0</v>
      </c>
    </row>
    <row r="328" spans="1:6" x14ac:dyDescent="0.25">
      <c r="A328" s="26">
        <f t="shared" si="16"/>
        <v>326</v>
      </c>
      <c r="B328" s="27">
        <f t="shared" si="17"/>
        <v>43426</v>
      </c>
      <c r="F328" s="28">
        <f t="shared" si="15"/>
        <v>0</v>
      </c>
    </row>
    <row r="329" spans="1:6" x14ac:dyDescent="0.25">
      <c r="A329" s="26">
        <f t="shared" si="16"/>
        <v>327</v>
      </c>
      <c r="B329" s="27">
        <f t="shared" si="17"/>
        <v>43427</v>
      </c>
      <c r="F329" s="28">
        <f t="shared" si="15"/>
        <v>0</v>
      </c>
    </row>
    <row r="330" spans="1:6" x14ac:dyDescent="0.25">
      <c r="A330" s="26">
        <f t="shared" si="16"/>
        <v>328</v>
      </c>
      <c r="B330" s="27">
        <f t="shared" si="17"/>
        <v>43428</v>
      </c>
      <c r="F330" s="28">
        <f t="shared" si="15"/>
        <v>0</v>
      </c>
    </row>
    <row r="331" spans="1:6" x14ac:dyDescent="0.25">
      <c r="A331" s="26">
        <f t="shared" si="16"/>
        <v>329</v>
      </c>
      <c r="B331" s="27">
        <f t="shared" si="17"/>
        <v>43429</v>
      </c>
      <c r="F331" s="28">
        <f t="shared" si="15"/>
        <v>0</v>
      </c>
    </row>
    <row r="332" spans="1:6" x14ac:dyDescent="0.25">
      <c r="A332" s="26">
        <f t="shared" si="16"/>
        <v>330</v>
      </c>
      <c r="B332" s="27">
        <f t="shared" si="17"/>
        <v>43430</v>
      </c>
      <c r="F332" s="28">
        <f t="shared" si="15"/>
        <v>0</v>
      </c>
    </row>
    <row r="333" spans="1:6" x14ac:dyDescent="0.25">
      <c r="A333" s="26">
        <f t="shared" si="16"/>
        <v>331</v>
      </c>
      <c r="B333" s="27">
        <f t="shared" si="17"/>
        <v>43431</v>
      </c>
      <c r="F333" s="28">
        <f t="shared" si="15"/>
        <v>0</v>
      </c>
    </row>
    <row r="334" spans="1:6" x14ac:dyDescent="0.25">
      <c r="A334" s="26">
        <f t="shared" si="16"/>
        <v>332</v>
      </c>
      <c r="B334" s="27">
        <f t="shared" si="17"/>
        <v>43432</v>
      </c>
      <c r="F334" s="28">
        <f t="shared" si="15"/>
        <v>0</v>
      </c>
    </row>
    <row r="335" spans="1:6" x14ac:dyDescent="0.25">
      <c r="A335" s="26">
        <f t="shared" si="16"/>
        <v>333</v>
      </c>
      <c r="B335" s="27">
        <f t="shared" si="17"/>
        <v>43433</v>
      </c>
      <c r="F335" s="28">
        <f t="shared" si="15"/>
        <v>0</v>
      </c>
    </row>
    <row r="336" spans="1:6" x14ac:dyDescent="0.25">
      <c r="A336" s="26">
        <f t="shared" si="16"/>
        <v>334</v>
      </c>
      <c r="B336" s="27">
        <f t="shared" si="17"/>
        <v>43434</v>
      </c>
      <c r="F336" s="28">
        <f t="shared" si="15"/>
        <v>0</v>
      </c>
    </row>
    <row r="337" spans="1:6" x14ac:dyDescent="0.25">
      <c r="A337" s="26">
        <f t="shared" si="16"/>
        <v>335</v>
      </c>
      <c r="B337" s="27">
        <f t="shared" si="17"/>
        <v>43435</v>
      </c>
      <c r="F337" s="28">
        <f t="shared" si="15"/>
        <v>0</v>
      </c>
    </row>
    <row r="338" spans="1:6" x14ac:dyDescent="0.25">
      <c r="A338" s="26">
        <f t="shared" si="16"/>
        <v>336</v>
      </c>
      <c r="B338" s="27">
        <f t="shared" si="17"/>
        <v>43436</v>
      </c>
      <c r="F338" s="28">
        <f t="shared" si="15"/>
        <v>0</v>
      </c>
    </row>
    <row r="339" spans="1:6" x14ac:dyDescent="0.25">
      <c r="A339" s="26">
        <f t="shared" si="16"/>
        <v>337</v>
      </c>
      <c r="B339" s="27">
        <f t="shared" si="17"/>
        <v>43437</v>
      </c>
      <c r="F339" s="28">
        <f t="shared" si="15"/>
        <v>0</v>
      </c>
    </row>
    <row r="340" spans="1:6" x14ac:dyDescent="0.25">
      <c r="A340" s="26">
        <f t="shared" si="16"/>
        <v>338</v>
      </c>
      <c r="B340" s="27">
        <f t="shared" si="17"/>
        <v>43438</v>
      </c>
      <c r="F340" s="28">
        <f t="shared" si="15"/>
        <v>0</v>
      </c>
    </row>
    <row r="341" spans="1:6" x14ac:dyDescent="0.25">
      <c r="A341" s="26">
        <f t="shared" si="16"/>
        <v>339</v>
      </c>
      <c r="B341" s="27">
        <f t="shared" si="17"/>
        <v>43439</v>
      </c>
      <c r="F341" s="28">
        <f t="shared" si="15"/>
        <v>0</v>
      </c>
    </row>
    <row r="342" spans="1:6" x14ac:dyDescent="0.25">
      <c r="A342" s="26">
        <f t="shared" si="16"/>
        <v>340</v>
      </c>
      <c r="B342" s="27">
        <f t="shared" si="17"/>
        <v>43440</v>
      </c>
      <c r="F342" s="28">
        <f t="shared" si="15"/>
        <v>0</v>
      </c>
    </row>
    <row r="343" spans="1:6" x14ac:dyDescent="0.25">
      <c r="A343" s="26">
        <f t="shared" si="16"/>
        <v>341</v>
      </c>
      <c r="B343" s="27">
        <f t="shared" si="17"/>
        <v>43441</v>
      </c>
      <c r="F343" s="28">
        <f t="shared" si="15"/>
        <v>0</v>
      </c>
    </row>
    <row r="344" spans="1:6" x14ac:dyDescent="0.25">
      <c r="A344" s="26">
        <f t="shared" si="16"/>
        <v>342</v>
      </c>
      <c r="B344" s="27">
        <f t="shared" si="17"/>
        <v>43442</v>
      </c>
      <c r="F344" s="28">
        <f t="shared" si="15"/>
        <v>0</v>
      </c>
    </row>
    <row r="345" spans="1:6" x14ac:dyDescent="0.25">
      <c r="A345" s="26">
        <f t="shared" si="16"/>
        <v>343</v>
      </c>
      <c r="B345" s="27">
        <f t="shared" si="17"/>
        <v>43443</v>
      </c>
      <c r="F345" s="28">
        <f t="shared" si="15"/>
        <v>0</v>
      </c>
    </row>
    <row r="346" spans="1:6" x14ac:dyDescent="0.25">
      <c r="A346" s="26">
        <f t="shared" si="16"/>
        <v>344</v>
      </c>
      <c r="B346" s="27">
        <f t="shared" si="17"/>
        <v>43444</v>
      </c>
      <c r="F346" s="28">
        <f t="shared" si="15"/>
        <v>0</v>
      </c>
    </row>
    <row r="347" spans="1:6" x14ac:dyDescent="0.25">
      <c r="A347" s="26">
        <f t="shared" si="16"/>
        <v>345</v>
      </c>
      <c r="B347" s="27">
        <f t="shared" si="17"/>
        <v>43445</v>
      </c>
      <c r="F347" s="28">
        <f t="shared" si="15"/>
        <v>0</v>
      </c>
    </row>
    <row r="348" spans="1:6" x14ac:dyDescent="0.25">
      <c r="A348" s="26">
        <f t="shared" si="16"/>
        <v>346</v>
      </c>
      <c r="B348" s="27">
        <f t="shared" si="17"/>
        <v>43446</v>
      </c>
      <c r="F348" s="28">
        <f t="shared" si="15"/>
        <v>0</v>
      </c>
    </row>
    <row r="349" spans="1:6" x14ac:dyDescent="0.25">
      <c r="A349" s="26">
        <f t="shared" si="16"/>
        <v>347</v>
      </c>
      <c r="B349" s="27">
        <f t="shared" si="17"/>
        <v>43447</v>
      </c>
      <c r="F349" s="28">
        <f t="shared" si="15"/>
        <v>0</v>
      </c>
    </row>
    <row r="350" spans="1:6" x14ac:dyDescent="0.25">
      <c r="A350" s="26">
        <f t="shared" si="16"/>
        <v>348</v>
      </c>
      <c r="B350" s="27">
        <f t="shared" si="17"/>
        <v>43448</v>
      </c>
      <c r="F350" s="28">
        <f t="shared" si="15"/>
        <v>0</v>
      </c>
    </row>
    <row r="351" spans="1:6" x14ac:dyDescent="0.25">
      <c r="A351" s="26">
        <f t="shared" si="16"/>
        <v>349</v>
      </c>
      <c r="B351" s="27">
        <f t="shared" si="17"/>
        <v>43449</v>
      </c>
      <c r="F351" s="28">
        <f t="shared" si="15"/>
        <v>0</v>
      </c>
    </row>
    <row r="352" spans="1:6" x14ac:dyDescent="0.25">
      <c r="A352" s="26">
        <f t="shared" si="16"/>
        <v>350</v>
      </c>
      <c r="B352" s="27">
        <f t="shared" si="17"/>
        <v>43450</v>
      </c>
      <c r="F352" s="28">
        <f t="shared" si="15"/>
        <v>0</v>
      </c>
    </row>
    <row r="353" spans="1:6" x14ac:dyDescent="0.25">
      <c r="A353" s="26">
        <f t="shared" si="16"/>
        <v>351</v>
      </c>
      <c r="B353" s="27">
        <f t="shared" si="17"/>
        <v>43451</v>
      </c>
      <c r="F353" s="28">
        <f t="shared" si="15"/>
        <v>0</v>
      </c>
    </row>
    <row r="354" spans="1:6" x14ac:dyDescent="0.25">
      <c r="A354" s="26">
        <f t="shared" si="16"/>
        <v>352</v>
      </c>
      <c r="B354" s="27">
        <f t="shared" si="17"/>
        <v>43452</v>
      </c>
      <c r="F354" s="28">
        <f t="shared" si="15"/>
        <v>0</v>
      </c>
    </row>
    <row r="355" spans="1:6" x14ac:dyDescent="0.25">
      <c r="A355" s="26">
        <f t="shared" si="16"/>
        <v>353</v>
      </c>
      <c r="B355" s="27">
        <f t="shared" si="17"/>
        <v>43453</v>
      </c>
      <c r="F355" s="28">
        <f t="shared" si="15"/>
        <v>0</v>
      </c>
    </row>
    <row r="356" spans="1:6" x14ac:dyDescent="0.25">
      <c r="A356" s="26">
        <f t="shared" si="16"/>
        <v>354</v>
      </c>
      <c r="B356" s="27">
        <f t="shared" si="17"/>
        <v>43454</v>
      </c>
      <c r="F356" s="28">
        <f t="shared" si="15"/>
        <v>0</v>
      </c>
    </row>
    <row r="357" spans="1:6" x14ac:dyDescent="0.25">
      <c r="A357" s="26">
        <f t="shared" si="16"/>
        <v>355</v>
      </c>
      <c r="B357" s="27">
        <f t="shared" si="17"/>
        <v>43455</v>
      </c>
      <c r="F357" s="28">
        <f t="shared" si="15"/>
        <v>0</v>
      </c>
    </row>
    <row r="358" spans="1:6" x14ac:dyDescent="0.25">
      <c r="A358" s="26">
        <f t="shared" si="16"/>
        <v>356</v>
      </c>
      <c r="B358" s="27">
        <f t="shared" si="17"/>
        <v>43456</v>
      </c>
      <c r="F358" s="28">
        <f t="shared" si="15"/>
        <v>0</v>
      </c>
    </row>
    <row r="359" spans="1:6" x14ac:dyDescent="0.25">
      <c r="A359" s="26">
        <f t="shared" si="16"/>
        <v>357</v>
      </c>
      <c r="B359" s="27">
        <f t="shared" si="17"/>
        <v>43457</v>
      </c>
      <c r="F359" s="28">
        <f t="shared" si="15"/>
        <v>0</v>
      </c>
    </row>
    <row r="360" spans="1:6" x14ac:dyDescent="0.25">
      <c r="A360" s="26">
        <f t="shared" si="16"/>
        <v>358</v>
      </c>
      <c r="B360" s="27">
        <f t="shared" si="17"/>
        <v>43458</v>
      </c>
      <c r="F360" s="28">
        <f t="shared" si="15"/>
        <v>0</v>
      </c>
    </row>
    <row r="361" spans="1:6" x14ac:dyDescent="0.25">
      <c r="A361" s="26">
        <f t="shared" si="16"/>
        <v>359</v>
      </c>
      <c r="B361" s="27">
        <f t="shared" si="17"/>
        <v>43459</v>
      </c>
      <c r="F361" s="28">
        <f t="shared" si="15"/>
        <v>0</v>
      </c>
    </row>
    <row r="362" spans="1:6" x14ac:dyDescent="0.25">
      <c r="A362" s="26">
        <f t="shared" si="16"/>
        <v>360</v>
      </c>
      <c r="B362" s="27">
        <f t="shared" si="17"/>
        <v>43460</v>
      </c>
      <c r="F362" s="28">
        <f t="shared" si="15"/>
        <v>0</v>
      </c>
    </row>
    <row r="363" spans="1:6" x14ac:dyDescent="0.25">
      <c r="A363" s="26">
        <f t="shared" si="16"/>
        <v>361</v>
      </c>
      <c r="B363" s="27">
        <f t="shared" si="17"/>
        <v>43461</v>
      </c>
      <c r="F363" s="28">
        <f t="shared" si="15"/>
        <v>0</v>
      </c>
    </row>
    <row r="364" spans="1:6" x14ac:dyDescent="0.25">
      <c r="A364" s="26">
        <f t="shared" si="16"/>
        <v>362</v>
      </c>
      <c r="B364" s="27">
        <f t="shared" si="17"/>
        <v>43462</v>
      </c>
      <c r="F364" s="28">
        <f t="shared" si="15"/>
        <v>0</v>
      </c>
    </row>
    <row r="365" spans="1:6" x14ac:dyDescent="0.25">
      <c r="A365" s="26">
        <f t="shared" si="16"/>
        <v>363</v>
      </c>
      <c r="B365" s="27">
        <f t="shared" si="17"/>
        <v>43463</v>
      </c>
      <c r="F365" s="28">
        <f t="shared" si="15"/>
        <v>0</v>
      </c>
    </row>
    <row r="366" spans="1:6" x14ac:dyDescent="0.25">
      <c r="A366" s="26">
        <f t="shared" si="16"/>
        <v>364</v>
      </c>
      <c r="B366" s="27">
        <f t="shared" si="17"/>
        <v>43464</v>
      </c>
      <c r="F366" s="28">
        <f t="shared" si="15"/>
        <v>0</v>
      </c>
    </row>
    <row r="367" spans="1:6" x14ac:dyDescent="0.25">
      <c r="A367" s="26">
        <f t="shared" si="16"/>
        <v>365</v>
      </c>
      <c r="B367" s="27">
        <f t="shared" si="17"/>
        <v>43465</v>
      </c>
      <c r="F367" s="28">
        <f t="shared" si="15"/>
        <v>0</v>
      </c>
    </row>
    <row r="368" spans="1:6" x14ac:dyDescent="0.25">
      <c r="F368" s="28">
        <f>+C368+D368+E368</f>
        <v>0</v>
      </c>
    </row>
    <row r="369" spans="1:11" s="11" customFormat="1" x14ac:dyDescent="0.25">
      <c r="A369" s="29" t="s">
        <v>17</v>
      </c>
      <c r="B369" s="29" t="s">
        <v>17</v>
      </c>
      <c r="C369" s="30">
        <f>SUM(C3:C367)</f>
        <v>0</v>
      </c>
      <c r="D369" s="30">
        <f>SUM(D3:D367)</f>
        <v>0</v>
      </c>
      <c r="E369" s="30">
        <f>SUM(E3:E367)</f>
        <v>0</v>
      </c>
      <c r="F369" s="30">
        <f>SUM(F3:F368)</f>
        <v>0</v>
      </c>
      <c r="G369" s="15"/>
      <c r="H369" s="31"/>
      <c r="I369" s="31"/>
      <c r="J369" s="31"/>
      <c r="K369" s="31"/>
    </row>
  </sheetData>
  <mergeCells count="2">
    <mergeCell ref="A1:F1"/>
    <mergeCell ref="I20:J20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>
      <selection activeCell="B5" sqref="B5:H5"/>
    </sheetView>
  </sheetViews>
  <sheetFormatPr defaultRowHeight="15" x14ac:dyDescent="0.25"/>
  <cols>
    <col min="1" max="1" width="4.85546875" customWidth="1"/>
    <col min="2" max="2" width="20" style="52" customWidth="1"/>
    <col min="3" max="3" width="16.5703125" style="52" customWidth="1"/>
    <col min="4" max="4" width="3.42578125" style="52" customWidth="1"/>
    <col min="5" max="8" width="21.85546875" style="52" customWidth="1"/>
    <col min="9" max="10" width="9.140625" style="44"/>
  </cols>
  <sheetData>
    <row r="1" spans="2:10" x14ac:dyDescent="0.25">
      <c r="B1" s="88" t="s">
        <v>46</v>
      </c>
      <c r="C1" s="88"/>
      <c r="D1" s="88"/>
      <c r="E1" s="88"/>
      <c r="F1" s="88"/>
      <c r="G1" s="88"/>
      <c r="H1" s="88"/>
    </row>
    <row r="2" spans="2:10" x14ac:dyDescent="0.25">
      <c r="B2" s="89"/>
      <c r="C2" s="89"/>
      <c r="D2" s="89"/>
      <c r="E2" s="89"/>
      <c r="F2" s="89"/>
      <c r="G2" s="89"/>
      <c r="H2" s="89"/>
    </row>
    <row r="3" spans="2:10" x14ac:dyDescent="0.25">
      <c r="B3" s="90" t="s">
        <v>47</v>
      </c>
      <c r="C3" s="90"/>
      <c r="D3" s="90"/>
      <c r="E3" s="90"/>
      <c r="F3" s="90"/>
      <c r="G3" s="90"/>
      <c r="H3" s="90"/>
    </row>
    <row r="4" spans="2:10" x14ac:dyDescent="0.25">
      <c r="B4" s="90" t="s">
        <v>82</v>
      </c>
      <c r="C4" s="90"/>
      <c r="D4" s="90"/>
      <c r="E4" s="90"/>
      <c r="F4" s="90"/>
      <c r="G4" s="90"/>
      <c r="H4" s="90"/>
    </row>
    <row r="5" spans="2:10" x14ac:dyDescent="0.25">
      <c r="B5" s="91"/>
      <c r="C5" s="91"/>
      <c r="D5" s="91"/>
      <c r="E5" s="91"/>
      <c r="F5" s="91"/>
      <c r="G5" s="91"/>
      <c r="H5" s="91"/>
    </row>
    <row r="6" spans="2:10" x14ac:dyDescent="0.25">
      <c r="B6" s="87" t="s">
        <v>48</v>
      </c>
      <c r="C6" s="87"/>
      <c r="D6" s="87"/>
      <c r="E6" s="87"/>
      <c r="F6" s="87"/>
      <c r="G6" s="87"/>
      <c r="H6" s="87"/>
    </row>
    <row r="7" spans="2:10" ht="31.5" customHeight="1" x14ac:dyDescent="0.25">
      <c r="B7" s="92" t="s">
        <v>49</v>
      </c>
      <c r="C7" s="92"/>
      <c r="D7" s="92"/>
      <c r="E7" s="92" t="s">
        <v>50</v>
      </c>
      <c r="F7" s="92"/>
      <c r="G7" s="92" t="s">
        <v>51</v>
      </c>
      <c r="H7" s="92"/>
    </row>
    <row r="8" spans="2:10" ht="29.25" customHeight="1" x14ac:dyDescent="0.25">
      <c r="B8" s="93" t="str">
        <f>+'01'!E7</f>
        <v>MLADEN MLADIĆ</v>
      </c>
      <c r="C8" s="94"/>
      <c r="D8" s="94"/>
      <c r="E8" s="93" t="str">
        <f>+'01'!E9</f>
        <v>91184883380</v>
      </c>
      <c r="F8" s="94"/>
      <c r="G8" s="93" t="str">
        <f>+'01'!E8</f>
        <v>KARLOVAC, VINIČKI PUT 20</v>
      </c>
      <c r="H8" s="94"/>
    </row>
    <row r="9" spans="2:10" x14ac:dyDescent="0.25">
      <c r="B9" s="95"/>
      <c r="C9" s="95"/>
      <c r="D9" s="95"/>
      <c r="E9" s="95"/>
      <c r="F9" s="95"/>
      <c r="G9" s="95"/>
      <c r="H9" s="95"/>
    </row>
    <row r="10" spans="2:10" x14ac:dyDescent="0.25">
      <c r="B10" s="87" t="s">
        <v>52</v>
      </c>
      <c r="C10" s="87"/>
      <c r="D10" s="87"/>
      <c r="E10" s="87"/>
      <c r="F10" s="87"/>
      <c r="G10" s="87"/>
      <c r="H10" s="87"/>
    </row>
    <row r="11" spans="2:10" ht="30" customHeight="1" x14ac:dyDescent="0.25">
      <c r="B11" s="96" t="s">
        <v>53</v>
      </c>
      <c r="C11" s="96"/>
      <c r="D11" s="96"/>
      <c r="E11" s="97" t="str">
        <f>+'01'!C11</f>
        <v>OPG POLJOPRIVREDNI</v>
      </c>
      <c r="F11" s="98"/>
      <c r="G11" s="98"/>
      <c r="H11" s="99"/>
    </row>
    <row r="12" spans="2:10" ht="30" customHeight="1" x14ac:dyDescent="0.25">
      <c r="B12" s="96" t="s">
        <v>54</v>
      </c>
      <c r="C12" s="96"/>
      <c r="D12" s="96"/>
      <c r="E12" s="97" t="s">
        <v>55</v>
      </c>
      <c r="F12" s="100"/>
      <c r="G12" s="100"/>
      <c r="H12" s="101"/>
    </row>
    <row r="13" spans="2:10" x14ac:dyDescent="0.25">
      <c r="B13" s="95"/>
      <c r="C13" s="95"/>
      <c r="D13" s="95"/>
      <c r="E13" s="95"/>
      <c r="F13" s="95"/>
      <c r="G13" s="95"/>
      <c r="H13" s="95"/>
    </row>
    <row r="14" spans="2:10" x14ac:dyDescent="0.25">
      <c r="B14" s="96" t="s">
        <v>56</v>
      </c>
      <c r="C14" s="96"/>
      <c r="D14" s="96"/>
      <c r="E14" s="96"/>
      <c r="F14" s="96"/>
      <c r="G14" s="96"/>
      <c r="H14" s="96"/>
    </row>
    <row r="15" spans="2:10" ht="54.75" customHeight="1" x14ac:dyDescent="0.25">
      <c r="B15" s="45" t="s">
        <v>57</v>
      </c>
      <c r="C15" s="45" t="s">
        <v>58</v>
      </c>
      <c r="D15" s="103" t="s">
        <v>59</v>
      </c>
      <c r="E15" s="104"/>
      <c r="F15" s="45" t="s">
        <v>60</v>
      </c>
      <c r="G15" s="45" t="s">
        <v>61</v>
      </c>
      <c r="H15" s="45" t="s">
        <v>62</v>
      </c>
    </row>
    <row r="16" spans="2:10" s="54" customFormat="1" ht="8.25" x14ac:dyDescent="0.15">
      <c r="B16" s="46">
        <v>1</v>
      </c>
      <c r="C16" s="46">
        <v>2</v>
      </c>
      <c r="D16" s="105">
        <v>3</v>
      </c>
      <c r="E16" s="105"/>
      <c r="F16" s="46">
        <v>4</v>
      </c>
      <c r="G16" s="46" t="s">
        <v>63</v>
      </c>
      <c r="H16" s="46">
        <v>6</v>
      </c>
      <c r="I16" s="47"/>
      <c r="J16" s="47"/>
    </row>
    <row r="17" spans="2:10" ht="20.25" customHeight="1" x14ac:dyDescent="0.25">
      <c r="B17" s="48" t="s">
        <v>64</v>
      </c>
      <c r="C17" s="49">
        <v>0</v>
      </c>
      <c r="D17" s="106">
        <f>+REKAPITULACIJA!E8</f>
        <v>0</v>
      </c>
      <c r="E17" s="106"/>
      <c r="F17" s="49">
        <f>+REKAPITULACIJA!F8</f>
        <v>0</v>
      </c>
      <c r="G17" s="49">
        <f>+D17+F17</f>
        <v>0</v>
      </c>
      <c r="H17" s="49"/>
    </row>
    <row r="18" spans="2:10" ht="20.25" customHeight="1" x14ac:dyDescent="0.25">
      <c r="B18" s="48" t="s">
        <v>65</v>
      </c>
      <c r="C18" s="49">
        <v>0</v>
      </c>
      <c r="D18" s="106">
        <f>+REKAPITULACIJA!E11</f>
        <v>0</v>
      </c>
      <c r="E18" s="106"/>
      <c r="F18" s="49">
        <f>+REKAPITULACIJA!F11</f>
        <v>0</v>
      </c>
      <c r="G18" s="49">
        <f t="shared" ref="G18:G20" si="0">+D18+F18</f>
        <v>0</v>
      </c>
      <c r="H18" s="49"/>
    </row>
    <row r="19" spans="2:10" ht="20.25" customHeight="1" x14ac:dyDescent="0.25">
      <c r="B19" s="48" t="s">
        <v>66</v>
      </c>
      <c r="C19" s="49">
        <v>0</v>
      </c>
      <c r="D19" s="106">
        <f>+REKAPITULACIJA!E14</f>
        <v>0</v>
      </c>
      <c r="E19" s="106"/>
      <c r="F19" s="49">
        <f>+REKAPITULACIJA!F14</f>
        <v>0</v>
      </c>
      <c r="G19" s="49">
        <f t="shared" si="0"/>
        <v>0</v>
      </c>
      <c r="H19" s="49"/>
    </row>
    <row r="20" spans="2:10" ht="20.25" customHeight="1" x14ac:dyDescent="0.25">
      <c r="B20" s="48" t="s">
        <v>67</v>
      </c>
      <c r="C20" s="49">
        <v>0</v>
      </c>
      <c r="D20" s="106">
        <f>+REKAPITULACIJA!E17</f>
        <v>0</v>
      </c>
      <c r="E20" s="106"/>
      <c r="F20" s="49">
        <f>+REKAPITULACIJA!F17</f>
        <v>0</v>
      </c>
      <c r="G20" s="49">
        <f t="shared" si="0"/>
        <v>0</v>
      </c>
      <c r="H20" s="49"/>
    </row>
    <row r="21" spans="2:10" s="11" customFormat="1" ht="20.25" customHeight="1" x14ac:dyDescent="0.25">
      <c r="B21" s="48" t="s">
        <v>20</v>
      </c>
      <c r="C21" s="50">
        <f>SUM(C17:C20)</f>
        <v>0</v>
      </c>
      <c r="D21" s="107">
        <f t="shared" ref="D21:H21" si="1">SUM(D17:D20)</f>
        <v>0</v>
      </c>
      <c r="E21" s="107"/>
      <c r="F21" s="50">
        <f t="shared" si="1"/>
        <v>0</v>
      </c>
      <c r="G21" s="50">
        <f t="shared" si="1"/>
        <v>0</v>
      </c>
      <c r="H21" s="50">
        <f t="shared" si="1"/>
        <v>0</v>
      </c>
      <c r="I21" s="51"/>
      <c r="J21" s="51"/>
    </row>
    <row r="22" spans="2:10" ht="5.25" customHeight="1" x14ac:dyDescent="0.25">
      <c r="B22" s="102"/>
      <c r="C22" s="102"/>
      <c r="D22" s="102"/>
      <c r="E22" s="102"/>
      <c r="F22" s="102"/>
      <c r="G22" s="102"/>
      <c r="H22" s="102"/>
    </row>
    <row r="23" spans="2:10" x14ac:dyDescent="0.25">
      <c r="B23" s="52" t="s">
        <v>68</v>
      </c>
      <c r="C23" s="53"/>
      <c r="D23" s="89"/>
      <c r="E23" s="89"/>
    </row>
    <row r="24" spans="2:10" ht="8.25" customHeight="1" x14ac:dyDescent="0.25">
      <c r="G24" s="53"/>
      <c r="H24" s="53"/>
    </row>
    <row r="25" spans="2:10" x14ac:dyDescent="0.25">
      <c r="G25" s="102" t="s">
        <v>69</v>
      </c>
      <c r="H25" s="102"/>
    </row>
    <row r="26" spans="2:10" ht="6.75" customHeight="1" x14ac:dyDescent="0.25"/>
  </sheetData>
  <mergeCells count="30">
    <mergeCell ref="G25:H25"/>
    <mergeCell ref="B13:H13"/>
    <mergeCell ref="B14:H14"/>
    <mergeCell ref="D15:E15"/>
    <mergeCell ref="D16:E16"/>
    <mergeCell ref="D17:E17"/>
    <mergeCell ref="D18:E18"/>
    <mergeCell ref="D19:E19"/>
    <mergeCell ref="D20:E20"/>
    <mergeCell ref="D21:E21"/>
    <mergeCell ref="B22:H22"/>
    <mergeCell ref="D23:E23"/>
    <mergeCell ref="B9:H9"/>
    <mergeCell ref="B10:H10"/>
    <mergeCell ref="B11:D11"/>
    <mergeCell ref="E11:H11"/>
    <mergeCell ref="B12:D12"/>
    <mergeCell ref="E12:H12"/>
    <mergeCell ref="B7:D7"/>
    <mergeCell ref="E7:F7"/>
    <mergeCell ref="G7:H7"/>
    <mergeCell ref="B8:D8"/>
    <mergeCell ref="E8:F8"/>
    <mergeCell ref="G8:H8"/>
    <mergeCell ref="B6:H6"/>
    <mergeCell ref="B1:H1"/>
    <mergeCell ref="B2:H2"/>
    <mergeCell ref="B3:H3"/>
    <mergeCell ref="B4:H4"/>
    <mergeCell ref="B5:H5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workbookViewId="0">
      <selection activeCell="B3" sqref="B3"/>
    </sheetView>
  </sheetViews>
  <sheetFormatPr defaultRowHeight="15" x14ac:dyDescent="0.25"/>
  <cols>
    <col min="1" max="1" width="10.28515625" style="55" customWidth="1"/>
    <col min="2" max="11" width="21.85546875" style="56" customWidth="1"/>
  </cols>
  <sheetData>
    <row r="2" spans="1:6" x14ac:dyDescent="0.25">
      <c r="B2" s="108" t="s">
        <v>83</v>
      </c>
      <c r="C2" s="108"/>
      <c r="D2" s="108"/>
    </row>
    <row r="4" spans="1:6" x14ac:dyDescent="0.25">
      <c r="B4" s="60" t="s">
        <v>70</v>
      </c>
      <c r="C4" s="60" t="s">
        <v>71</v>
      </c>
      <c r="D4" s="60" t="s">
        <v>20</v>
      </c>
    </row>
    <row r="6" spans="1:6" x14ac:dyDescent="0.25">
      <c r="A6" s="58" t="s">
        <v>22</v>
      </c>
      <c r="B6" s="59">
        <f>+'01'!E64</f>
        <v>0</v>
      </c>
      <c r="C6" s="59">
        <f>+'01'!F64</f>
        <v>0</v>
      </c>
      <c r="D6" s="59">
        <f>+B6+C6</f>
        <v>0</v>
      </c>
      <c r="E6" s="59"/>
      <c r="F6" s="59"/>
    </row>
    <row r="7" spans="1:6" x14ac:dyDescent="0.25">
      <c r="A7" s="58" t="s">
        <v>23</v>
      </c>
      <c r="B7" s="59">
        <f>+'02'!E64</f>
        <v>0</v>
      </c>
      <c r="C7" s="59">
        <f>+'02'!F64</f>
        <v>0</v>
      </c>
      <c r="D7" s="59">
        <f t="shared" ref="D7:D17" si="0">+B7+C7</f>
        <v>0</v>
      </c>
      <c r="E7" s="59"/>
      <c r="F7" s="59"/>
    </row>
    <row r="8" spans="1:6" x14ac:dyDescent="0.25">
      <c r="A8" s="58" t="s">
        <v>24</v>
      </c>
      <c r="B8" s="59">
        <f>+'03'!E64</f>
        <v>0</v>
      </c>
      <c r="C8" s="59">
        <f>+'03'!F64</f>
        <v>0</v>
      </c>
      <c r="D8" s="59">
        <f t="shared" si="0"/>
        <v>0</v>
      </c>
      <c r="E8" s="59">
        <f>+B6+B7+B8</f>
        <v>0</v>
      </c>
      <c r="F8" s="59">
        <f>+C6+C7+C8</f>
        <v>0</v>
      </c>
    </row>
    <row r="9" spans="1:6" x14ac:dyDescent="0.25">
      <c r="A9" s="58" t="s">
        <v>25</v>
      </c>
      <c r="B9" s="59">
        <f>+'04'!E64</f>
        <v>0</v>
      </c>
      <c r="C9" s="59">
        <f>+'04'!F64</f>
        <v>0</v>
      </c>
      <c r="D9" s="59">
        <f t="shared" si="0"/>
        <v>0</v>
      </c>
      <c r="E9" s="59"/>
      <c r="F9" s="59"/>
    </row>
    <row r="10" spans="1:6" x14ac:dyDescent="0.25">
      <c r="A10" s="58" t="s">
        <v>26</v>
      </c>
      <c r="B10" s="59">
        <f>+'05'!E64</f>
        <v>0</v>
      </c>
      <c r="C10" s="59">
        <f>+'05'!F64</f>
        <v>0</v>
      </c>
      <c r="D10" s="59">
        <f t="shared" si="0"/>
        <v>0</v>
      </c>
      <c r="E10" s="59"/>
      <c r="F10" s="59"/>
    </row>
    <row r="11" spans="1:6" x14ac:dyDescent="0.25">
      <c r="A11" s="58" t="s">
        <v>27</v>
      </c>
      <c r="B11" s="59">
        <f>+'06'!E64</f>
        <v>0</v>
      </c>
      <c r="C11" s="59">
        <f>+'06'!F64</f>
        <v>0</v>
      </c>
      <c r="D11" s="59">
        <f t="shared" si="0"/>
        <v>0</v>
      </c>
      <c r="E11" s="59">
        <f>+B9+B10+B11</f>
        <v>0</v>
      </c>
      <c r="F11" s="59">
        <f>+C9+C10+C11</f>
        <v>0</v>
      </c>
    </row>
    <row r="12" spans="1:6" x14ac:dyDescent="0.25">
      <c r="A12" s="58" t="s">
        <v>28</v>
      </c>
      <c r="B12" s="59">
        <f>+'07'!E64</f>
        <v>0</v>
      </c>
      <c r="C12" s="59">
        <f>+'07'!F64</f>
        <v>0</v>
      </c>
      <c r="D12" s="59">
        <f t="shared" si="0"/>
        <v>0</v>
      </c>
      <c r="E12" s="59"/>
      <c r="F12" s="59"/>
    </row>
    <row r="13" spans="1:6" x14ac:dyDescent="0.25">
      <c r="A13" s="58" t="s">
        <v>29</v>
      </c>
      <c r="B13" s="59">
        <f>+'08'!E64</f>
        <v>0</v>
      </c>
      <c r="C13" s="59">
        <f>+'08'!F64</f>
        <v>0</v>
      </c>
      <c r="D13" s="59">
        <f t="shared" si="0"/>
        <v>0</v>
      </c>
      <c r="E13" s="59"/>
      <c r="F13" s="59"/>
    </row>
    <row r="14" spans="1:6" x14ac:dyDescent="0.25">
      <c r="A14" s="58" t="s">
        <v>30</v>
      </c>
      <c r="B14" s="59">
        <f>+'09'!E64</f>
        <v>0</v>
      </c>
      <c r="C14" s="59">
        <f>+'09'!F64</f>
        <v>0</v>
      </c>
      <c r="D14" s="59">
        <f t="shared" si="0"/>
        <v>0</v>
      </c>
      <c r="E14" s="59">
        <f>+B12+B13+B14</f>
        <v>0</v>
      </c>
      <c r="F14" s="59">
        <f>+C12+C13+C14</f>
        <v>0</v>
      </c>
    </row>
    <row r="15" spans="1:6" x14ac:dyDescent="0.25">
      <c r="A15" s="58" t="s">
        <v>31</v>
      </c>
      <c r="B15" s="59">
        <f>+'10'!E64</f>
        <v>0</v>
      </c>
      <c r="C15" s="59">
        <f>+'10'!F64</f>
        <v>0</v>
      </c>
      <c r="D15" s="59">
        <f t="shared" si="0"/>
        <v>0</v>
      </c>
      <c r="E15" s="59"/>
      <c r="F15" s="59"/>
    </row>
    <row r="16" spans="1:6" x14ac:dyDescent="0.25">
      <c r="A16" s="58" t="s">
        <v>32</v>
      </c>
      <c r="B16" s="59">
        <f>+'11'!E64</f>
        <v>0</v>
      </c>
      <c r="C16" s="59">
        <f>+'11'!F64</f>
        <v>0</v>
      </c>
      <c r="D16" s="59">
        <f t="shared" si="0"/>
        <v>0</v>
      </c>
      <c r="E16" s="59"/>
      <c r="F16" s="59"/>
    </row>
    <row r="17" spans="1:6" x14ac:dyDescent="0.25">
      <c r="A17" s="58" t="s">
        <v>33</v>
      </c>
      <c r="B17" s="59">
        <f>+'12'!E64</f>
        <v>0</v>
      </c>
      <c r="C17" s="59">
        <f>+'12'!F64</f>
        <v>0</v>
      </c>
      <c r="D17" s="59">
        <f t="shared" si="0"/>
        <v>0</v>
      </c>
      <c r="E17" s="59">
        <f>+B15+B16+B17</f>
        <v>0</v>
      </c>
      <c r="F17" s="59">
        <f>+C15+C16+C17</f>
        <v>0</v>
      </c>
    </row>
    <row r="19" spans="1:6" x14ac:dyDescent="0.25">
      <c r="B19" s="59">
        <f>SUM(B5:B18)</f>
        <v>0</v>
      </c>
      <c r="C19" s="59">
        <f t="shared" ref="C19:D19" si="1">SUM(C5:C18)</f>
        <v>0</v>
      </c>
      <c r="D19" s="59">
        <f t="shared" si="1"/>
        <v>0</v>
      </c>
    </row>
  </sheetData>
  <mergeCells count="1">
    <mergeCell ref="B2:D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zoomScale="115" zoomScaleNormal="115" workbookViewId="0">
      <selection activeCell="B17" sqref="B17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69" t="s">
        <v>3</v>
      </c>
      <c r="B6" s="69"/>
      <c r="C6" s="69"/>
      <c r="D6" s="70" t="str">
        <f>+'01'!D6:E6</f>
        <v>OPG MLADEN MLADIĆ</v>
      </c>
      <c r="E6" s="71"/>
      <c r="F6" s="9">
        <f>+'01'!F6</f>
        <v>0</v>
      </c>
      <c r="G6" s="9" t="s">
        <v>5</v>
      </c>
    </row>
    <row r="7" spans="1:7" s="8" customFormat="1" ht="21" customHeight="1" x14ac:dyDescent="0.25">
      <c r="A7" s="69" t="s">
        <v>4</v>
      </c>
      <c r="B7" s="69"/>
      <c r="C7" s="69"/>
      <c r="D7" s="69"/>
      <c r="E7" s="73" t="str">
        <f>+'01'!E7:G7</f>
        <v>MLADEN MLADIĆ</v>
      </c>
      <c r="F7" s="74"/>
      <c r="G7" s="74"/>
    </row>
    <row r="8" spans="1:7" s="34" customFormat="1" ht="21" customHeight="1" x14ac:dyDescent="0.25">
      <c r="A8" s="81" t="s">
        <v>6</v>
      </c>
      <c r="B8" s="81"/>
      <c r="C8" s="81"/>
      <c r="D8" s="81"/>
      <c r="E8" s="73" t="str">
        <f>+'01'!E8:G8</f>
        <v>KARLOVAC, VINIČKI PUT 20</v>
      </c>
      <c r="F8" s="74"/>
      <c r="G8" s="74"/>
    </row>
    <row r="9" spans="1:7" s="8" customFormat="1" ht="21" customHeight="1" x14ac:dyDescent="0.25">
      <c r="A9" s="69" t="s">
        <v>7</v>
      </c>
      <c r="B9" s="69"/>
      <c r="C9" s="69"/>
      <c r="D9" s="69"/>
      <c r="E9" s="70" t="str">
        <f>+'01'!E9:G9</f>
        <v>91184883380</v>
      </c>
      <c r="F9" s="71"/>
      <c r="G9" s="71"/>
    </row>
    <row r="10" spans="1:7" s="8" customFormat="1" ht="20.25" customHeight="1" x14ac:dyDescent="0.25">
      <c r="A10" s="84" t="s">
        <v>8</v>
      </c>
      <c r="B10" s="84"/>
      <c r="C10" s="84"/>
      <c r="D10" s="84"/>
      <c r="E10" s="84"/>
      <c r="F10" s="84"/>
      <c r="G10" s="84"/>
    </row>
    <row r="11" spans="1:7" s="18" customFormat="1" ht="21.75" customHeight="1" x14ac:dyDescent="0.25">
      <c r="A11" s="7" t="s">
        <v>3</v>
      </c>
      <c r="B11" s="10"/>
      <c r="C11" s="73" t="str">
        <f>+'01'!C11:G11</f>
        <v>OPG POLJOPRIVREDNI</v>
      </c>
      <c r="D11" s="74"/>
      <c r="E11" s="74"/>
      <c r="F11" s="74"/>
      <c r="G11" s="74"/>
    </row>
    <row r="12" spans="1:7" s="20" customFormat="1" ht="21.75" customHeight="1" x14ac:dyDescent="0.15">
      <c r="A12" s="7" t="s">
        <v>9</v>
      </c>
      <c r="B12" s="10"/>
      <c r="C12" s="73" t="str">
        <f>+E8</f>
        <v>KARLOVAC, VINIČKI PUT 20</v>
      </c>
      <c r="D12" s="74"/>
      <c r="E12" s="74"/>
      <c r="F12" s="74"/>
      <c r="G12" s="74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f>+'01'!E65</f>
        <v>0</v>
      </c>
      <c r="F15" s="37">
        <f>+'01'!F65</f>
        <v>0</v>
      </c>
      <c r="G15" s="37">
        <f>+'01'!G65</f>
        <v>0</v>
      </c>
    </row>
    <row r="16" spans="1:7" x14ac:dyDescent="0.25">
      <c r="A16" s="21">
        <v>1</v>
      </c>
      <c r="B16" s="12">
        <f>+'01'!B63+1</f>
        <v>43497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43498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B30" si="1">+A17+1</f>
        <v>3</v>
      </c>
      <c r="B18" s="12">
        <f t="shared" si="1"/>
        <v>43499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1"/>
        <v>43500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1"/>
        <v>43501</v>
      </c>
      <c r="C20" s="13"/>
      <c r="D20" s="13"/>
      <c r="E20" s="14"/>
      <c r="F20" s="14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1"/>
        <v>43502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1"/>
        <v>43503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1"/>
        <v>43504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1"/>
        <v>43505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1"/>
        <v>43506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1"/>
        <v>43507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1"/>
        <v>43508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1"/>
        <v>43509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1"/>
        <v>43510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1"/>
        <v>43511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43512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43513</v>
      </c>
      <c r="C49" s="13"/>
      <c r="D49" s="13"/>
      <c r="E49" s="14"/>
      <c r="F49" s="14"/>
      <c r="G49" s="14">
        <f t="shared" ref="G49:G63" si="2">+E49+F49</f>
        <v>0</v>
      </c>
    </row>
    <row r="50" spans="1:7" x14ac:dyDescent="0.25">
      <c r="A50" s="21">
        <f t="shared" ref="A50:B63" si="3">+A49+1</f>
        <v>3</v>
      </c>
      <c r="B50" s="12">
        <f t="shared" si="3"/>
        <v>43514</v>
      </c>
      <c r="C50" s="13"/>
      <c r="D50" s="13"/>
      <c r="E50" s="14"/>
      <c r="F50" s="14"/>
      <c r="G50" s="14">
        <f t="shared" si="2"/>
        <v>0</v>
      </c>
    </row>
    <row r="51" spans="1:7" x14ac:dyDescent="0.25">
      <c r="A51" s="21">
        <f t="shared" si="3"/>
        <v>4</v>
      </c>
      <c r="B51" s="12">
        <f t="shared" si="3"/>
        <v>43515</v>
      </c>
      <c r="C51" s="13"/>
      <c r="D51" s="13"/>
      <c r="E51" s="14"/>
      <c r="F51" s="14"/>
      <c r="G51" s="14">
        <f t="shared" si="2"/>
        <v>0</v>
      </c>
    </row>
    <row r="52" spans="1:7" x14ac:dyDescent="0.25">
      <c r="A52" s="21">
        <f t="shared" si="3"/>
        <v>5</v>
      </c>
      <c r="B52" s="12">
        <f t="shared" si="3"/>
        <v>43516</v>
      </c>
      <c r="C52" s="13"/>
      <c r="D52" s="13"/>
      <c r="E52" s="14"/>
      <c r="F52" s="14"/>
      <c r="G52" s="14">
        <f t="shared" si="2"/>
        <v>0</v>
      </c>
    </row>
    <row r="53" spans="1:7" x14ac:dyDescent="0.25">
      <c r="A53" s="21">
        <f t="shared" si="3"/>
        <v>6</v>
      </c>
      <c r="B53" s="12">
        <f t="shared" si="3"/>
        <v>43517</v>
      </c>
      <c r="C53" s="13"/>
      <c r="D53" s="13"/>
      <c r="E53" s="14"/>
      <c r="F53" s="14"/>
      <c r="G53" s="14">
        <f t="shared" si="2"/>
        <v>0</v>
      </c>
    </row>
    <row r="54" spans="1:7" x14ac:dyDescent="0.25">
      <c r="A54" s="21">
        <f t="shared" si="3"/>
        <v>7</v>
      </c>
      <c r="B54" s="12">
        <f t="shared" si="3"/>
        <v>43518</v>
      </c>
      <c r="C54" s="13"/>
      <c r="D54" s="13"/>
      <c r="E54" s="14"/>
      <c r="F54" s="14"/>
      <c r="G54" s="14">
        <f t="shared" si="2"/>
        <v>0</v>
      </c>
    </row>
    <row r="55" spans="1:7" x14ac:dyDescent="0.25">
      <c r="A55" s="21">
        <f t="shared" si="3"/>
        <v>8</v>
      </c>
      <c r="B55" s="12">
        <f t="shared" si="3"/>
        <v>43519</v>
      </c>
      <c r="C55" s="13"/>
      <c r="D55" s="13"/>
      <c r="E55" s="14"/>
      <c r="F55" s="14"/>
      <c r="G55" s="14">
        <f t="shared" si="2"/>
        <v>0</v>
      </c>
    </row>
    <row r="56" spans="1:7" x14ac:dyDescent="0.25">
      <c r="A56" s="21">
        <f t="shared" si="3"/>
        <v>9</v>
      </c>
      <c r="B56" s="12">
        <f t="shared" si="3"/>
        <v>43520</v>
      </c>
      <c r="C56" s="13"/>
      <c r="D56" s="13"/>
      <c r="E56" s="14"/>
      <c r="F56" s="14"/>
      <c r="G56" s="14">
        <f t="shared" si="2"/>
        <v>0</v>
      </c>
    </row>
    <row r="57" spans="1:7" x14ac:dyDescent="0.25">
      <c r="A57" s="21">
        <f t="shared" si="3"/>
        <v>10</v>
      </c>
      <c r="B57" s="12">
        <f t="shared" si="3"/>
        <v>43521</v>
      </c>
      <c r="C57" s="13"/>
      <c r="D57" s="13"/>
      <c r="E57" s="14"/>
      <c r="F57" s="14"/>
      <c r="G57" s="14">
        <f t="shared" si="2"/>
        <v>0</v>
      </c>
    </row>
    <row r="58" spans="1:7" x14ac:dyDescent="0.25">
      <c r="A58" s="21">
        <f t="shared" si="3"/>
        <v>11</v>
      </c>
      <c r="B58" s="12">
        <f t="shared" si="3"/>
        <v>43522</v>
      </c>
      <c r="C58" s="13"/>
      <c r="D58" s="13"/>
      <c r="E58" s="14"/>
      <c r="F58" s="14"/>
      <c r="G58" s="14">
        <f t="shared" si="2"/>
        <v>0</v>
      </c>
    </row>
    <row r="59" spans="1:7" x14ac:dyDescent="0.25">
      <c r="A59" s="21">
        <f t="shared" si="3"/>
        <v>12</v>
      </c>
      <c r="B59" s="12">
        <f t="shared" si="3"/>
        <v>43523</v>
      </c>
      <c r="C59" s="13"/>
      <c r="D59" s="13"/>
      <c r="E59" s="14"/>
      <c r="F59" s="14"/>
      <c r="G59" s="14">
        <f t="shared" si="2"/>
        <v>0</v>
      </c>
    </row>
    <row r="60" spans="1:7" x14ac:dyDescent="0.25">
      <c r="A60" s="21">
        <f t="shared" si="3"/>
        <v>13</v>
      </c>
      <c r="B60" s="12">
        <f t="shared" si="3"/>
        <v>43524</v>
      </c>
      <c r="C60" s="13"/>
      <c r="D60" s="13"/>
      <c r="E60" s="14"/>
      <c r="F60" s="14"/>
      <c r="G60" s="14">
        <f t="shared" si="2"/>
        <v>0</v>
      </c>
    </row>
    <row r="61" spans="1:7" x14ac:dyDescent="0.25">
      <c r="A61" s="21">
        <f t="shared" si="3"/>
        <v>14</v>
      </c>
      <c r="B61" s="12"/>
      <c r="C61" s="13"/>
      <c r="D61" s="13"/>
      <c r="E61" s="14"/>
      <c r="F61" s="14"/>
      <c r="G61" s="14">
        <f t="shared" si="2"/>
        <v>0</v>
      </c>
    </row>
    <row r="62" spans="1:7" x14ac:dyDescent="0.25">
      <c r="A62" s="21">
        <f t="shared" si="3"/>
        <v>15</v>
      </c>
      <c r="B62" s="12"/>
      <c r="C62" s="13"/>
      <c r="D62" s="13"/>
      <c r="E62" s="14"/>
      <c r="F62" s="14"/>
      <c r="G62" s="14">
        <f t="shared" si="2"/>
        <v>0</v>
      </c>
    </row>
    <row r="63" spans="1:7" x14ac:dyDescent="0.25">
      <c r="A63" s="21">
        <f t="shared" si="3"/>
        <v>16</v>
      </c>
      <c r="B63" s="12"/>
      <c r="C63" s="13"/>
      <c r="D63" s="13"/>
      <c r="E63" s="14"/>
      <c r="F63" s="14"/>
      <c r="G63" s="14">
        <f t="shared" si="2"/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A3:G3"/>
    <mergeCell ref="A4:G4"/>
    <mergeCell ref="A10:G10"/>
    <mergeCell ref="C12:G12"/>
    <mergeCell ref="A36:G36"/>
    <mergeCell ref="A5:G5"/>
    <mergeCell ref="A6:C6"/>
    <mergeCell ref="D6:E6"/>
    <mergeCell ref="A9:D9"/>
    <mergeCell ref="E9:G9"/>
    <mergeCell ref="A7:D7"/>
    <mergeCell ref="E7:G7"/>
    <mergeCell ref="A8:D8"/>
    <mergeCell ref="E8:G8"/>
    <mergeCell ref="A37:G37"/>
    <mergeCell ref="A38:C38"/>
    <mergeCell ref="C11:G11"/>
    <mergeCell ref="A31:D31"/>
    <mergeCell ref="A35:G35"/>
    <mergeCell ref="D38:E38"/>
    <mergeCell ref="A33:G33"/>
    <mergeCell ref="A66:G66"/>
    <mergeCell ref="A39:D39"/>
    <mergeCell ref="E39:G39"/>
    <mergeCell ref="A40:D40"/>
    <mergeCell ref="E40:G40"/>
    <mergeCell ref="A41:D41"/>
    <mergeCell ref="E41:G41"/>
    <mergeCell ref="C44:G44"/>
    <mergeCell ref="A64:D64"/>
    <mergeCell ref="A65:D65"/>
    <mergeCell ref="A42:G42"/>
    <mergeCell ref="C43:G43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zoomScale="115" zoomScaleNormal="115" workbookViewId="0">
      <selection activeCell="B17" sqref="B17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69" t="s">
        <v>3</v>
      </c>
      <c r="B6" s="69"/>
      <c r="C6" s="69"/>
      <c r="D6" s="70" t="str">
        <f>+'01'!D6:E6</f>
        <v>OPG MLADEN MLADIĆ</v>
      </c>
      <c r="E6" s="71"/>
      <c r="F6" s="9">
        <f>+'01'!F6</f>
        <v>0</v>
      </c>
      <c r="G6" s="9" t="s">
        <v>5</v>
      </c>
    </row>
    <row r="7" spans="1:7" s="8" customFormat="1" ht="21" customHeight="1" x14ac:dyDescent="0.25">
      <c r="A7" s="69" t="s">
        <v>4</v>
      </c>
      <c r="B7" s="69"/>
      <c r="C7" s="69"/>
      <c r="D7" s="69"/>
      <c r="E7" s="73" t="str">
        <f>+'01'!E7:G7</f>
        <v>MLADEN MLADIĆ</v>
      </c>
      <c r="F7" s="74"/>
      <c r="G7" s="74"/>
    </row>
    <row r="8" spans="1:7" s="34" customFormat="1" ht="21" customHeight="1" x14ac:dyDescent="0.25">
      <c r="A8" s="81" t="s">
        <v>6</v>
      </c>
      <c r="B8" s="81"/>
      <c r="C8" s="81"/>
      <c r="D8" s="81"/>
      <c r="E8" s="73" t="str">
        <f>+'01'!E8:G8</f>
        <v>KARLOVAC, VINIČKI PUT 20</v>
      </c>
      <c r="F8" s="74"/>
      <c r="G8" s="74"/>
    </row>
    <row r="9" spans="1:7" s="8" customFormat="1" ht="21" customHeight="1" x14ac:dyDescent="0.25">
      <c r="A9" s="69" t="s">
        <v>7</v>
      </c>
      <c r="B9" s="69"/>
      <c r="C9" s="69"/>
      <c r="D9" s="69"/>
      <c r="E9" s="70" t="str">
        <f>+'01'!E9:G9</f>
        <v>91184883380</v>
      </c>
      <c r="F9" s="71"/>
      <c r="G9" s="71"/>
    </row>
    <row r="10" spans="1:7" s="8" customFormat="1" ht="20.25" customHeight="1" x14ac:dyDescent="0.25">
      <c r="A10" s="84" t="s">
        <v>8</v>
      </c>
      <c r="B10" s="84"/>
      <c r="C10" s="84"/>
      <c r="D10" s="84"/>
      <c r="E10" s="84"/>
      <c r="F10" s="84"/>
      <c r="G10" s="84"/>
    </row>
    <row r="11" spans="1:7" s="18" customFormat="1" ht="21.75" customHeight="1" x14ac:dyDescent="0.25">
      <c r="A11" s="7" t="s">
        <v>3</v>
      </c>
      <c r="B11" s="10"/>
      <c r="C11" s="73" t="str">
        <f>+'01'!C11:G11</f>
        <v>OPG POLJOPRIVREDNI</v>
      </c>
      <c r="D11" s="74"/>
      <c r="E11" s="74"/>
      <c r="F11" s="74"/>
      <c r="G11" s="74"/>
    </row>
    <row r="12" spans="1:7" s="20" customFormat="1" ht="21.75" customHeight="1" x14ac:dyDescent="0.15">
      <c r="A12" s="7" t="s">
        <v>9</v>
      </c>
      <c r="B12" s="10"/>
      <c r="C12" s="73" t="str">
        <f>+E8</f>
        <v>KARLOVAC, VINIČKI PUT 20</v>
      </c>
      <c r="D12" s="74"/>
      <c r="E12" s="74"/>
      <c r="F12" s="74"/>
      <c r="G12" s="74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f>+'02'!E65</f>
        <v>0</v>
      </c>
      <c r="F15" s="37">
        <f>+'02'!F65</f>
        <v>0</v>
      </c>
      <c r="G15" s="37">
        <f>+'02'!G65</f>
        <v>0</v>
      </c>
    </row>
    <row r="16" spans="1:7" x14ac:dyDescent="0.25">
      <c r="A16" s="21">
        <v>1</v>
      </c>
      <c r="B16" s="12">
        <f>+'02'!B60+1</f>
        <v>43525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43526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B30" si="1">+A17+1</f>
        <v>3</v>
      </c>
      <c r="B18" s="12">
        <f t="shared" si="1"/>
        <v>43527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1"/>
        <v>43528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1"/>
        <v>43529</v>
      </c>
      <c r="C20" s="13"/>
      <c r="D20" s="13"/>
      <c r="E20" s="14"/>
      <c r="F20" s="14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1"/>
        <v>43530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1"/>
        <v>43531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1"/>
        <v>43532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1"/>
        <v>43533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1"/>
        <v>43534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1"/>
        <v>43535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1"/>
        <v>43536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1"/>
        <v>43537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1"/>
        <v>43538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1"/>
        <v>43539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43540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43541</v>
      </c>
      <c r="C49" s="13"/>
      <c r="D49" s="13"/>
      <c r="E49" s="14"/>
      <c r="F49" s="14"/>
      <c r="G49" s="14">
        <f t="shared" ref="G49:G63" si="2">+E49+F49</f>
        <v>0</v>
      </c>
    </row>
    <row r="50" spans="1:7" x14ac:dyDescent="0.25">
      <c r="A50" s="21">
        <f t="shared" ref="A50:B63" si="3">+A49+1</f>
        <v>3</v>
      </c>
      <c r="B50" s="12">
        <f t="shared" si="3"/>
        <v>43542</v>
      </c>
      <c r="C50" s="13"/>
      <c r="D50" s="13"/>
      <c r="E50" s="14"/>
      <c r="F50" s="14"/>
      <c r="G50" s="14">
        <f t="shared" si="2"/>
        <v>0</v>
      </c>
    </row>
    <row r="51" spans="1:7" x14ac:dyDescent="0.25">
      <c r="A51" s="21">
        <f t="shared" si="3"/>
        <v>4</v>
      </c>
      <c r="B51" s="12">
        <f t="shared" si="3"/>
        <v>43543</v>
      </c>
      <c r="C51" s="13"/>
      <c r="D51" s="13"/>
      <c r="E51" s="14"/>
      <c r="F51" s="14"/>
      <c r="G51" s="14">
        <f t="shared" si="2"/>
        <v>0</v>
      </c>
    </row>
    <row r="52" spans="1:7" x14ac:dyDescent="0.25">
      <c r="A52" s="21">
        <f t="shared" si="3"/>
        <v>5</v>
      </c>
      <c r="B52" s="12">
        <f t="shared" si="3"/>
        <v>43544</v>
      </c>
      <c r="C52" s="13"/>
      <c r="D52" s="13"/>
      <c r="E52" s="14"/>
      <c r="F52" s="14"/>
      <c r="G52" s="14">
        <f t="shared" si="2"/>
        <v>0</v>
      </c>
    </row>
    <row r="53" spans="1:7" x14ac:dyDescent="0.25">
      <c r="A53" s="21">
        <f t="shared" si="3"/>
        <v>6</v>
      </c>
      <c r="B53" s="12">
        <f t="shared" si="3"/>
        <v>43545</v>
      </c>
      <c r="C53" s="13"/>
      <c r="D53" s="13"/>
      <c r="E53" s="14"/>
      <c r="F53" s="14"/>
      <c r="G53" s="14">
        <f t="shared" si="2"/>
        <v>0</v>
      </c>
    </row>
    <row r="54" spans="1:7" x14ac:dyDescent="0.25">
      <c r="A54" s="21">
        <f t="shared" si="3"/>
        <v>7</v>
      </c>
      <c r="B54" s="12">
        <f t="shared" si="3"/>
        <v>43546</v>
      </c>
      <c r="C54" s="13"/>
      <c r="D54" s="13"/>
      <c r="E54" s="14"/>
      <c r="F54" s="14"/>
      <c r="G54" s="14">
        <f t="shared" si="2"/>
        <v>0</v>
      </c>
    </row>
    <row r="55" spans="1:7" x14ac:dyDescent="0.25">
      <c r="A55" s="21">
        <f t="shared" si="3"/>
        <v>8</v>
      </c>
      <c r="B55" s="12">
        <f t="shared" si="3"/>
        <v>43547</v>
      </c>
      <c r="C55" s="13"/>
      <c r="D55" s="13"/>
      <c r="E55" s="14"/>
      <c r="F55" s="14"/>
      <c r="G55" s="14">
        <f t="shared" si="2"/>
        <v>0</v>
      </c>
    </row>
    <row r="56" spans="1:7" x14ac:dyDescent="0.25">
      <c r="A56" s="21">
        <f t="shared" si="3"/>
        <v>9</v>
      </c>
      <c r="B56" s="12">
        <f t="shared" si="3"/>
        <v>43548</v>
      </c>
      <c r="C56" s="13"/>
      <c r="D56" s="13"/>
      <c r="E56" s="14"/>
      <c r="F56" s="14"/>
      <c r="G56" s="14">
        <f t="shared" si="2"/>
        <v>0</v>
      </c>
    </row>
    <row r="57" spans="1:7" x14ac:dyDescent="0.25">
      <c r="A57" s="21">
        <f t="shared" si="3"/>
        <v>10</v>
      </c>
      <c r="B57" s="12">
        <f t="shared" si="3"/>
        <v>43549</v>
      </c>
      <c r="C57" s="13"/>
      <c r="D57" s="13"/>
      <c r="E57" s="14"/>
      <c r="F57" s="14"/>
      <c r="G57" s="14">
        <f t="shared" si="2"/>
        <v>0</v>
      </c>
    </row>
    <row r="58" spans="1:7" x14ac:dyDescent="0.25">
      <c r="A58" s="21">
        <f t="shared" si="3"/>
        <v>11</v>
      </c>
      <c r="B58" s="12">
        <f t="shared" si="3"/>
        <v>43550</v>
      </c>
      <c r="C58" s="13"/>
      <c r="D58" s="13"/>
      <c r="E58" s="14"/>
      <c r="F58" s="14"/>
      <c r="G58" s="14">
        <f t="shared" si="2"/>
        <v>0</v>
      </c>
    </row>
    <row r="59" spans="1:7" x14ac:dyDescent="0.25">
      <c r="A59" s="21">
        <f t="shared" si="3"/>
        <v>12</v>
      </c>
      <c r="B59" s="12">
        <f t="shared" si="3"/>
        <v>43551</v>
      </c>
      <c r="C59" s="13"/>
      <c r="D59" s="13"/>
      <c r="E59" s="14"/>
      <c r="F59" s="14"/>
      <c r="G59" s="14">
        <f t="shared" si="2"/>
        <v>0</v>
      </c>
    </row>
    <row r="60" spans="1:7" x14ac:dyDescent="0.25">
      <c r="A60" s="21">
        <f t="shared" si="3"/>
        <v>13</v>
      </c>
      <c r="B60" s="12">
        <f t="shared" si="3"/>
        <v>43552</v>
      </c>
      <c r="C60" s="13"/>
      <c r="D60" s="13"/>
      <c r="E60" s="14"/>
      <c r="F60" s="14"/>
      <c r="G60" s="14">
        <f t="shared" si="2"/>
        <v>0</v>
      </c>
    </row>
    <row r="61" spans="1:7" x14ac:dyDescent="0.25">
      <c r="A61" s="21">
        <f t="shared" si="3"/>
        <v>14</v>
      </c>
      <c r="B61" s="12">
        <f t="shared" si="3"/>
        <v>43553</v>
      </c>
      <c r="C61" s="13"/>
      <c r="D61" s="13"/>
      <c r="E61" s="14"/>
      <c r="F61" s="14"/>
      <c r="G61" s="14">
        <f t="shared" si="2"/>
        <v>0</v>
      </c>
    </row>
    <row r="62" spans="1:7" x14ac:dyDescent="0.25">
      <c r="A62" s="21">
        <f t="shared" si="3"/>
        <v>15</v>
      </c>
      <c r="B62" s="12">
        <f t="shared" si="3"/>
        <v>43554</v>
      </c>
      <c r="C62" s="13"/>
      <c r="D62" s="13"/>
      <c r="E62" s="14"/>
      <c r="F62" s="14"/>
      <c r="G62" s="14">
        <f t="shared" si="2"/>
        <v>0</v>
      </c>
    </row>
    <row r="63" spans="1:7" x14ac:dyDescent="0.25">
      <c r="A63" s="21">
        <f t="shared" si="3"/>
        <v>16</v>
      </c>
      <c r="B63" s="12">
        <f t="shared" si="3"/>
        <v>43555</v>
      </c>
      <c r="C63" s="13"/>
      <c r="D63" s="13"/>
      <c r="E63" s="14"/>
      <c r="F63" s="14"/>
      <c r="G63" s="14">
        <f t="shared" si="2"/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E7:G7"/>
    <mergeCell ref="E8:G8"/>
    <mergeCell ref="A10:G10"/>
    <mergeCell ref="A33:G33"/>
    <mergeCell ref="A3:G3"/>
    <mergeCell ref="A4:G4"/>
    <mergeCell ref="A38:C38"/>
    <mergeCell ref="D38:E38"/>
    <mergeCell ref="C11:G11"/>
    <mergeCell ref="A31:D31"/>
    <mergeCell ref="A5:G5"/>
    <mergeCell ref="A6:C6"/>
    <mergeCell ref="D6:E6"/>
    <mergeCell ref="A9:D9"/>
    <mergeCell ref="E9:G9"/>
    <mergeCell ref="A7:D7"/>
    <mergeCell ref="A8:D8"/>
    <mergeCell ref="A37:G37"/>
    <mergeCell ref="A42:G42"/>
    <mergeCell ref="C12:G12"/>
    <mergeCell ref="A36:G36"/>
    <mergeCell ref="A35:G35"/>
    <mergeCell ref="A41:D41"/>
    <mergeCell ref="A39:D39"/>
    <mergeCell ref="E39:G39"/>
    <mergeCell ref="A40:D40"/>
    <mergeCell ref="E40:G40"/>
    <mergeCell ref="E41:G41"/>
    <mergeCell ref="A66:G66"/>
    <mergeCell ref="C43:G43"/>
    <mergeCell ref="C44:G44"/>
    <mergeCell ref="A64:D64"/>
    <mergeCell ref="A65:D65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12" zoomScale="115" zoomScaleNormal="115" workbookViewId="0">
      <selection activeCell="C70" sqref="C70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69" t="s">
        <v>3</v>
      </c>
      <c r="B6" s="69"/>
      <c r="C6" s="69"/>
      <c r="D6" s="70" t="str">
        <f>+'01'!D6:E6</f>
        <v>OPG MLADEN MLADIĆ</v>
      </c>
      <c r="E6" s="71"/>
      <c r="F6" s="9">
        <f>+'01'!F6</f>
        <v>0</v>
      </c>
      <c r="G6" s="9" t="s">
        <v>5</v>
      </c>
    </row>
    <row r="7" spans="1:7" s="8" customFormat="1" ht="21" customHeight="1" x14ac:dyDescent="0.25">
      <c r="A7" s="69" t="s">
        <v>4</v>
      </c>
      <c r="B7" s="69"/>
      <c r="C7" s="69"/>
      <c r="D7" s="69"/>
      <c r="E7" s="73" t="str">
        <f>+'01'!E7:G7</f>
        <v>MLADEN MLADIĆ</v>
      </c>
      <c r="F7" s="74"/>
      <c r="G7" s="74"/>
    </row>
    <row r="8" spans="1:7" s="34" customFormat="1" ht="21" customHeight="1" x14ac:dyDescent="0.25">
      <c r="A8" s="81" t="s">
        <v>6</v>
      </c>
      <c r="B8" s="81"/>
      <c r="C8" s="81"/>
      <c r="D8" s="81"/>
      <c r="E8" s="73" t="str">
        <f>+'01'!E8:G8</f>
        <v>KARLOVAC, VINIČKI PUT 20</v>
      </c>
      <c r="F8" s="74"/>
      <c r="G8" s="74"/>
    </row>
    <row r="9" spans="1:7" s="8" customFormat="1" ht="21" customHeight="1" x14ac:dyDescent="0.25">
      <c r="A9" s="69" t="s">
        <v>7</v>
      </c>
      <c r="B9" s="69"/>
      <c r="C9" s="69"/>
      <c r="D9" s="69"/>
      <c r="E9" s="70" t="str">
        <f>+'01'!E9:G9</f>
        <v>91184883380</v>
      </c>
      <c r="F9" s="71"/>
      <c r="G9" s="71"/>
    </row>
    <row r="10" spans="1:7" s="8" customFormat="1" ht="20.25" customHeight="1" x14ac:dyDescent="0.25">
      <c r="A10" s="84" t="s">
        <v>8</v>
      </c>
      <c r="B10" s="84"/>
      <c r="C10" s="84"/>
      <c r="D10" s="84"/>
      <c r="E10" s="84"/>
      <c r="F10" s="84"/>
      <c r="G10" s="84"/>
    </row>
    <row r="11" spans="1:7" s="18" customFormat="1" ht="21.75" customHeight="1" x14ac:dyDescent="0.25">
      <c r="A11" s="7" t="s">
        <v>3</v>
      </c>
      <c r="B11" s="10"/>
      <c r="C11" s="73" t="str">
        <f>+'01'!C11:G11</f>
        <v>OPG POLJOPRIVREDNI</v>
      </c>
      <c r="D11" s="74"/>
      <c r="E11" s="74"/>
      <c r="F11" s="74"/>
      <c r="G11" s="74"/>
    </row>
    <row r="12" spans="1:7" s="20" customFormat="1" ht="21.75" customHeight="1" x14ac:dyDescent="0.15">
      <c r="A12" s="7" t="s">
        <v>9</v>
      </c>
      <c r="B12" s="10"/>
      <c r="C12" s="73" t="str">
        <f>+E8</f>
        <v>KARLOVAC, VINIČKI PUT 20</v>
      </c>
      <c r="D12" s="74"/>
      <c r="E12" s="74"/>
      <c r="F12" s="74"/>
      <c r="G12" s="74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f>+'03'!E65</f>
        <v>0</v>
      </c>
      <c r="F15" s="37">
        <f>+'03'!F65</f>
        <v>0</v>
      </c>
      <c r="G15" s="37">
        <f>+'03'!G65</f>
        <v>0</v>
      </c>
    </row>
    <row r="16" spans="1:7" x14ac:dyDescent="0.25">
      <c r="A16" s="21">
        <v>1</v>
      </c>
      <c r="B16" s="12">
        <f>+'03'!B63+1</f>
        <v>43556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43557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B30" si="1">+A17+1</f>
        <v>3</v>
      </c>
      <c r="B18" s="12">
        <f t="shared" si="1"/>
        <v>43558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1"/>
        <v>43559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1"/>
        <v>43560</v>
      </c>
      <c r="C20" s="13"/>
      <c r="D20" s="13"/>
      <c r="E20" s="14"/>
      <c r="F20" s="14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1"/>
        <v>43561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1"/>
        <v>43562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1"/>
        <v>43563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1"/>
        <v>43564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1"/>
        <v>43565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1"/>
        <v>43566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1"/>
        <v>43567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1"/>
        <v>43568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1"/>
        <v>43569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1"/>
        <v>43570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43571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43572</v>
      </c>
      <c r="C49" s="13"/>
      <c r="D49" s="13"/>
      <c r="E49" s="14"/>
      <c r="F49" s="14"/>
      <c r="G49" s="14">
        <f t="shared" ref="G49:G63" si="2">+E49+F49</f>
        <v>0</v>
      </c>
    </row>
    <row r="50" spans="1:7" x14ac:dyDescent="0.25">
      <c r="A50" s="21">
        <f t="shared" ref="A50:B63" si="3">+A49+1</f>
        <v>3</v>
      </c>
      <c r="B50" s="12">
        <f t="shared" si="3"/>
        <v>43573</v>
      </c>
      <c r="C50" s="13"/>
      <c r="D50" s="13"/>
      <c r="E50" s="14"/>
      <c r="F50" s="14"/>
      <c r="G50" s="14">
        <f t="shared" si="2"/>
        <v>0</v>
      </c>
    </row>
    <row r="51" spans="1:7" x14ac:dyDescent="0.25">
      <c r="A51" s="21">
        <f t="shared" si="3"/>
        <v>4</v>
      </c>
      <c r="B51" s="12">
        <f t="shared" si="3"/>
        <v>43574</v>
      </c>
      <c r="C51" s="13"/>
      <c r="D51" s="13"/>
      <c r="E51" s="14"/>
      <c r="F51" s="57"/>
      <c r="G51" s="14">
        <f t="shared" si="2"/>
        <v>0</v>
      </c>
    </row>
    <row r="52" spans="1:7" x14ac:dyDescent="0.25">
      <c r="A52" s="21">
        <f t="shared" si="3"/>
        <v>5</v>
      </c>
      <c r="B52" s="12">
        <f t="shared" si="3"/>
        <v>43575</v>
      </c>
      <c r="C52" s="13"/>
      <c r="D52" s="13"/>
      <c r="E52" s="14"/>
      <c r="F52" s="14"/>
      <c r="G52" s="14">
        <f t="shared" si="2"/>
        <v>0</v>
      </c>
    </row>
    <row r="53" spans="1:7" x14ac:dyDescent="0.25">
      <c r="A53" s="21">
        <f t="shared" si="3"/>
        <v>6</v>
      </c>
      <c r="B53" s="12">
        <f t="shared" si="3"/>
        <v>43576</v>
      </c>
      <c r="C53" s="13"/>
      <c r="D53" s="13"/>
      <c r="E53" s="14"/>
      <c r="F53" s="14"/>
      <c r="G53" s="14">
        <f t="shared" si="2"/>
        <v>0</v>
      </c>
    </row>
    <row r="54" spans="1:7" x14ac:dyDescent="0.25">
      <c r="A54" s="21">
        <f t="shared" si="3"/>
        <v>7</v>
      </c>
      <c r="B54" s="12">
        <f t="shared" si="3"/>
        <v>43577</v>
      </c>
      <c r="C54" s="13"/>
      <c r="D54" s="13"/>
      <c r="E54" s="14"/>
      <c r="F54" s="14"/>
      <c r="G54" s="14">
        <f t="shared" si="2"/>
        <v>0</v>
      </c>
    </row>
    <row r="55" spans="1:7" x14ac:dyDescent="0.25">
      <c r="A55" s="21">
        <f t="shared" si="3"/>
        <v>8</v>
      </c>
      <c r="B55" s="12">
        <f t="shared" si="3"/>
        <v>43578</v>
      </c>
      <c r="C55" s="13"/>
      <c r="D55" s="13"/>
      <c r="E55" s="14"/>
      <c r="F55" s="14"/>
      <c r="G55" s="14">
        <f t="shared" si="2"/>
        <v>0</v>
      </c>
    </row>
    <row r="56" spans="1:7" x14ac:dyDescent="0.25">
      <c r="A56" s="21">
        <f t="shared" si="3"/>
        <v>9</v>
      </c>
      <c r="B56" s="12">
        <f t="shared" si="3"/>
        <v>43579</v>
      </c>
      <c r="C56" s="13"/>
      <c r="D56" s="13"/>
      <c r="E56" s="14"/>
      <c r="F56" s="14"/>
      <c r="G56" s="14">
        <f t="shared" si="2"/>
        <v>0</v>
      </c>
    </row>
    <row r="57" spans="1:7" x14ac:dyDescent="0.25">
      <c r="A57" s="21">
        <f t="shared" si="3"/>
        <v>10</v>
      </c>
      <c r="B57" s="12">
        <f t="shared" si="3"/>
        <v>43580</v>
      </c>
      <c r="C57" s="13"/>
      <c r="D57" s="13"/>
      <c r="E57" s="14"/>
      <c r="F57" s="14"/>
      <c r="G57" s="14">
        <f t="shared" si="2"/>
        <v>0</v>
      </c>
    </row>
    <row r="58" spans="1:7" x14ac:dyDescent="0.25">
      <c r="A58" s="21">
        <f t="shared" si="3"/>
        <v>11</v>
      </c>
      <c r="B58" s="12">
        <f t="shared" si="3"/>
        <v>43581</v>
      </c>
      <c r="C58" s="13"/>
      <c r="D58" s="13"/>
      <c r="E58" s="14"/>
      <c r="F58" s="14"/>
      <c r="G58" s="14">
        <f t="shared" si="2"/>
        <v>0</v>
      </c>
    </row>
    <row r="59" spans="1:7" x14ac:dyDescent="0.25">
      <c r="A59" s="21">
        <f t="shared" si="3"/>
        <v>12</v>
      </c>
      <c r="B59" s="12">
        <f t="shared" si="3"/>
        <v>43582</v>
      </c>
      <c r="C59" s="13"/>
      <c r="D59" s="13"/>
      <c r="E59" s="14"/>
      <c r="F59" s="14"/>
      <c r="G59" s="14">
        <f t="shared" si="2"/>
        <v>0</v>
      </c>
    </row>
    <row r="60" spans="1:7" x14ac:dyDescent="0.25">
      <c r="A60" s="21">
        <f t="shared" si="3"/>
        <v>13</v>
      </c>
      <c r="B60" s="12">
        <f t="shared" si="3"/>
        <v>43583</v>
      </c>
      <c r="C60" s="13"/>
      <c r="D60" s="13"/>
      <c r="E60" s="14"/>
      <c r="F60" s="14"/>
      <c r="G60" s="14">
        <f t="shared" si="2"/>
        <v>0</v>
      </c>
    </row>
    <row r="61" spans="1:7" x14ac:dyDescent="0.25">
      <c r="A61" s="21">
        <f t="shared" si="3"/>
        <v>14</v>
      </c>
      <c r="B61" s="12">
        <f t="shared" si="3"/>
        <v>43584</v>
      </c>
      <c r="C61" s="13"/>
      <c r="D61" s="13"/>
      <c r="E61" s="14"/>
      <c r="F61" s="14"/>
      <c r="G61" s="14">
        <f t="shared" si="2"/>
        <v>0</v>
      </c>
    </row>
    <row r="62" spans="1:7" x14ac:dyDescent="0.25">
      <c r="A62" s="21">
        <f t="shared" si="3"/>
        <v>15</v>
      </c>
      <c r="B62" s="12">
        <f t="shared" si="3"/>
        <v>43585</v>
      </c>
      <c r="C62" s="13"/>
      <c r="D62" s="13"/>
      <c r="E62" s="14"/>
      <c r="F62" s="14"/>
      <c r="G62" s="14">
        <f t="shared" si="2"/>
        <v>0</v>
      </c>
    </row>
    <row r="63" spans="1:7" x14ac:dyDescent="0.25">
      <c r="A63" s="21">
        <f t="shared" si="3"/>
        <v>16</v>
      </c>
      <c r="B63" s="12"/>
      <c r="C63" s="13"/>
      <c r="D63" s="13"/>
      <c r="E63" s="14"/>
      <c r="F63" s="14"/>
      <c r="G63" s="14">
        <f t="shared" si="2"/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E7:G7"/>
    <mergeCell ref="E8:G8"/>
    <mergeCell ref="A10:G10"/>
    <mergeCell ref="A33:G33"/>
    <mergeCell ref="A3:G3"/>
    <mergeCell ref="A4:G4"/>
    <mergeCell ref="A38:C38"/>
    <mergeCell ref="D38:E38"/>
    <mergeCell ref="C11:G11"/>
    <mergeCell ref="A31:D31"/>
    <mergeCell ref="A5:G5"/>
    <mergeCell ref="A6:C6"/>
    <mergeCell ref="D6:E6"/>
    <mergeCell ref="A9:D9"/>
    <mergeCell ref="E9:G9"/>
    <mergeCell ref="A7:D7"/>
    <mergeCell ref="A8:D8"/>
    <mergeCell ref="A37:G37"/>
    <mergeCell ref="A42:G42"/>
    <mergeCell ref="C12:G12"/>
    <mergeCell ref="A36:G36"/>
    <mergeCell ref="A35:G35"/>
    <mergeCell ref="A41:D41"/>
    <mergeCell ref="A39:D39"/>
    <mergeCell ref="E39:G39"/>
    <mergeCell ref="A40:D40"/>
    <mergeCell ref="E40:G40"/>
    <mergeCell ref="E41:G41"/>
    <mergeCell ref="A66:G66"/>
    <mergeCell ref="C43:G43"/>
    <mergeCell ref="C44:G44"/>
    <mergeCell ref="A64:D64"/>
    <mergeCell ref="A65:D65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42" zoomScale="115" zoomScaleNormal="115" workbookViewId="0">
      <selection activeCell="C70" sqref="C70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69" t="s">
        <v>3</v>
      </c>
      <c r="B6" s="69"/>
      <c r="C6" s="69"/>
      <c r="D6" s="70" t="str">
        <f>+'01'!D6:E6</f>
        <v>OPG MLADEN MLADIĆ</v>
      </c>
      <c r="E6" s="71"/>
      <c r="F6" s="9">
        <f>+'01'!F6</f>
        <v>0</v>
      </c>
      <c r="G6" s="9" t="s">
        <v>5</v>
      </c>
    </row>
    <row r="7" spans="1:7" s="8" customFormat="1" ht="21" customHeight="1" x14ac:dyDescent="0.25">
      <c r="A7" s="69" t="s">
        <v>4</v>
      </c>
      <c r="B7" s="69"/>
      <c r="C7" s="69"/>
      <c r="D7" s="69"/>
      <c r="E7" s="73" t="str">
        <f>+'01'!E7:G7</f>
        <v>MLADEN MLADIĆ</v>
      </c>
      <c r="F7" s="74"/>
      <c r="G7" s="74"/>
    </row>
    <row r="8" spans="1:7" s="34" customFormat="1" ht="21" customHeight="1" x14ac:dyDescent="0.25">
      <c r="A8" s="81" t="s">
        <v>6</v>
      </c>
      <c r="B8" s="81"/>
      <c r="C8" s="81"/>
      <c r="D8" s="81"/>
      <c r="E8" s="73" t="str">
        <f>+'01'!E8:G8</f>
        <v>KARLOVAC, VINIČKI PUT 20</v>
      </c>
      <c r="F8" s="74"/>
      <c r="G8" s="74"/>
    </row>
    <row r="9" spans="1:7" s="8" customFormat="1" ht="21" customHeight="1" x14ac:dyDescent="0.25">
      <c r="A9" s="69" t="s">
        <v>7</v>
      </c>
      <c r="B9" s="69"/>
      <c r="C9" s="69"/>
      <c r="D9" s="69"/>
      <c r="E9" s="70" t="str">
        <f>+'01'!E9:G9</f>
        <v>91184883380</v>
      </c>
      <c r="F9" s="71"/>
      <c r="G9" s="71"/>
    </row>
    <row r="10" spans="1:7" s="8" customFormat="1" ht="20.25" customHeight="1" x14ac:dyDescent="0.25">
      <c r="A10" s="84" t="s">
        <v>8</v>
      </c>
      <c r="B10" s="84"/>
      <c r="C10" s="84"/>
      <c r="D10" s="84"/>
      <c r="E10" s="84"/>
      <c r="F10" s="84"/>
      <c r="G10" s="84"/>
    </row>
    <row r="11" spans="1:7" s="18" customFormat="1" ht="21.75" customHeight="1" x14ac:dyDescent="0.25">
      <c r="A11" s="7" t="s">
        <v>3</v>
      </c>
      <c r="B11" s="10"/>
      <c r="C11" s="73" t="str">
        <f>+'01'!C11:G11</f>
        <v>OPG POLJOPRIVREDNI</v>
      </c>
      <c r="D11" s="74"/>
      <c r="E11" s="74"/>
      <c r="F11" s="74"/>
      <c r="G11" s="74"/>
    </row>
    <row r="12" spans="1:7" s="20" customFormat="1" ht="21.75" customHeight="1" x14ac:dyDescent="0.15">
      <c r="A12" s="7" t="s">
        <v>9</v>
      </c>
      <c r="B12" s="10"/>
      <c r="C12" s="73" t="str">
        <f>+E8</f>
        <v>KARLOVAC, VINIČKI PUT 20</v>
      </c>
      <c r="D12" s="74"/>
      <c r="E12" s="74"/>
      <c r="F12" s="74"/>
      <c r="G12" s="74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f>+'04'!E65</f>
        <v>0</v>
      </c>
      <c r="F15" s="37">
        <f>+'04'!F65</f>
        <v>0</v>
      </c>
      <c r="G15" s="37">
        <f>+'04'!G65</f>
        <v>0</v>
      </c>
    </row>
    <row r="16" spans="1:7" x14ac:dyDescent="0.25">
      <c r="A16" s="21">
        <v>1</v>
      </c>
      <c r="B16" s="12">
        <f>+'04'!B62+1</f>
        <v>43586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43587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B30" si="1">+A17+1</f>
        <v>3</v>
      </c>
      <c r="B18" s="12">
        <f t="shared" si="1"/>
        <v>43588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1"/>
        <v>43589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1"/>
        <v>43590</v>
      </c>
      <c r="C20" s="13"/>
      <c r="D20" s="13"/>
      <c r="E20" s="14"/>
      <c r="F20" s="14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1"/>
        <v>43591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1"/>
        <v>43592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1"/>
        <v>43593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1"/>
        <v>43594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1"/>
        <v>43595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1"/>
        <v>43596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1"/>
        <v>43597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1"/>
        <v>43598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1"/>
        <v>43599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1"/>
        <v>43600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43601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43602</v>
      </c>
      <c r="C49" s="13"/>
      <c r="D49" s="13"/>
      <c r="E49" s="14"/>
      <c r="F49" s="14"/>
      <c r="G49" s="14">
        <f t="shared" ref="G49:G63" si="2">+E49+F49</f>
        <v>0</v>
      </c>
    </row>
    <row r="50" spans="1:7" x14ac:dyDescent="0.25">
      <c r="A50" s="21">
        <f t="shared" ref="A50:B63" si="3">+A49+1</f>
        <v>3</v>
      </c>
      <c r="B50" s="12">
        <f t="shared" si="3"/>
        <v>43603</v>
      </c>
      <c r="C50" s="13"/>
      <c r="D50" s="13"/>
      <c r="E50" s="14"/>
      <c r="F50" s="14"/>
      <c r="G50" s="14">
        <f t="shared" si="2"/>
        <v>0</v>
      </c>
    </row>
    <row r="51" spans="1:7" x14ac:dyDescent="0.25">
      <c r="A51" s="21">
        <f t="shared" si="3"/>
        <v>4</v>
      </c>
      <c r="B51" s="12">
        <f t="shared" si="3"/>
        <v>43604</v>
      </c>
      <c r="C51" s="13"/>
      <c r="D51" s="13"/>
      <c r="E51" s="14"/>
      <c r="F51" s="14"/>
      <c r="G51" s="14">
        <f t="shared" si="2"/>
        <v>0</v>
      </c>
    </row>
    <row r="52" spans="1:7" x14ac:dyDescent="0.25">
      <c r="A52" s="21">
        <f t="shared" si="3"/>
        <v>5</v>
      </c>
      <c r="B52" s="12">
        <f t="shared" si="3"/>
        <v>43605</v>
      </c>
      <c r="C52" s="13"/>
      <c r="D52" s="13"/>
      <c r="E52" s="14"/>
      <c r="F52" s="14"/>
      <c r="G52" s="14">
        <f t="shared" si="2"/>
        <v>0</v>
      </c>
    </row>
    <row r="53" spans="1:7" x14ac:dyDescent="0.25">
      <c r="A53" s="21">
        <f t="shared" si="3"/>
        <v>6</v>
      </c>
      <c r="B53" s="12">
        <f t="shared" si="3"/>
        <v>43606</v>
      </c>
      <c r="C53" s="13"/>
      <c r="D53" s="13"/>
      <c r="E53" s="14"/>
      <c r="F53" s="14"/>
      <c r="G53" s="14">
        <f t="shared" si="2"/>
        <v>0</v>
      </c>
    </row>
    <row r="54" spans="1:7" x14ac:dyDescent="0.25">
      <c r="A54" s="21">
        <f t="shared" si="3"/>
        <v>7</v>
      </c>
      <c r="B54" s="12">
        <f t="shared" si="3"/>
        <v>43607</v>
      </c>
      <c r="C54" s="13"/>
      <c r="D54" s="13"/>
      <c r="E54" s="14"/>
      <c r="F54" s="14"/>
      <c r="G54" s="14">
        <f t="shared" si="2"/>
        <v>0</v>
      </c>
    </row>
    <row r="55" spans="1:7" x14ac:dyDescent="0.25">
      <c r="A55" s="21">
        <f t="shared" si="3"/>
        <v>8</v>
      </c>
      <c r="B55" s="12">
        <f t="shared" si="3"/>
        <v>43608</v>
      </c>
      <c r="C55" s="13"/>
      <c r="D55" s="13"/>
      <c r="E55" s="14"/>
      <c r="F55" s="14"/>
      <c r="G55" s="14">
        <f t="shared" si="2"/>
        <v>0</v>
      </c>
    </row>
    <row r="56" spans="1:7" x14ac:dyDescent="0.25">
      <c r="A56" s="21">
        <f t="shared" si="3"/>
        <v>9</v>
      </c>
      <c r="B56" s="12">
        <f t="shared" si="3"/>
        <v>43609</v>
      </c>
      <c r="C56" s="13"/>
      <c r="D56" s="13"/>
      <c r="E56" s="14"/>
      <c r="F56" s="14"/>
      <c r="G56" s="14">
        <f t="shared" si="2"/>
        <v>0</v>
      </c>
    </row>
    <row r="57" spans="1:7" x14ac:dyDescent="0.25">
      <c r="A57" s="21">
        <f t="shared" si="3"/>
        <v>10</v>
      </c>
      <c r="B57" s="12">
        <f t="shared" si="3"/>
        <v>43610</v>
      </c>
      <c r="C57" s="13"/>
      <c r="D57" s="13"/>
      <c r="E57" s="14"/>
      <c r="F57" s="14"/>
      <c r="G57" s="14">
        <f t="shared" si="2"/>
        <v>0</v>
      </c>
    </row>
    <row r="58" spans="1:7" x14ac:dyDescent="0.25">
      <c r="A58" s="21">
        <f t="shared" si="3"/>
        <v>11</v>
      </c>
      <c r="B58" s="12">
        <f t="shared" si="3"/>
        <v>43611</v>
      </c>
      <c r="C58" s="13"/>
      <c r="D58" s="13"/>
      <c r="E58" s="14"/>
      <c r="F58" s="14"/>
      <c r="G58" s="14">
        <f t="shared" si="2"/>
        <v>0</v>
      </c>
    </row>
    <row r="59" spans="1:7" x14ac:dyDescent="0.25">
      <c r="A59" s="21">
        <f t="shared" si="3"/>
        <v>12</v>
      </c>
      <c r="B59" s="12">
        <f t="shared" si="3"/>
        <v>43612</v>
      </c>
      <c r="C59" s="13"/>
      <c r="D59" s="13"/>
      <c r="E59" s="14"/>
      <c r="F59" s="14"/>
      <c r="G59" s="14">
        <f t="shared" si="2"/>
        <v>0</v>
      </c>
    </row>
    <row r="60" spans="1:7" x14ac:dyDescent="0.25">
      <c r="A60" s="21">
        <f t="shared" si="3"/>
        <v>13</v>
      </c>
      <c r="B60" s="12">
        <f t="shared" si="3"/>
        <v>43613</v>
      </c>
      <c r="C60" s="13"/>
      <c r="D60" s="13"/>
      <c r="E60" s="14"/>
      <c r="F60" s="14"/>
      <c r="G60" s="14">
        <f t="shared" si="2"/>
        <v>0</v>
      </c>
    </row>
    <row r="61" spans="1:7" x14ac:dyDescent="0.25">
      <c r="A61" s="21">
        <f t="shared" si="3"/>
        <v>14</v>
      </c>
      <c r="B61" s="12">
        <f t="shared" si="3"/>
        <v>43614</v>
      </c>
      <c r="C61" s="13"/>
      <c r="D61" s="13"/>
      <c r="E61" s="14"/>
      <c r="F61" s="14"/>
      <c r="G61" s="14">
        <f t="shared" si="2"/>
        <v>0</v>
      </c>
    </row>
    <row r="62" spans="1:7" x14ac:dyDescent="0.25">
      <c r="A62" s="21">
        <f t="shared" si="3"/>
        <v>15</v>
      </c>
      <c r="B62" s="12">
        <f t="shared" si="3"/>
        <v>43615</v>
      </c>
      <c r="C62" s="13"/>
      <c r="D62" s="13"/>
      <c r="E62" s="14"/>
      <c r="F62" s="14"/>
      <c r="G62" s="14">
        <f t="shared" si="2"/>
        <v>0</v>
      </c>
    </row>
    <row r="63" spans="1:7" x14ac:dyDescent="0.25">
      <c r="A63" s="21">
        <f t="shared" si="3"/>
        <v>16</v>
      </c>
      <c r="B63" s="12">
        <f t="shared" si="3"/>
        <v>43616</v>
      </c>
      <c r="C63" s="13"/>
      <c r="D63" s="13"/>
      <c r="E63" s="14"/>
      <c r="F63" s="14"/>
      <c r="G63" s="14">
        <f t="shared" si="2"/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E7:G7"/>
    <mergeCell ref="E8:G8"/>
    <mergeCell ref="A10:G10"/>
    <mergeCell ref="A33:G33"/>
    <mergeCell ref="A3:G3"/>
    <mergeCell ref="A4:G4"/>
    <mergeCell ref="A38:C38"/>
    <mergeCell ref="D38:E38"/>
    <mergeCell ref="C11:G11"/>
    <mergeCell ref="A31:D31"/>
    <mergeCell ref="A5:G5"/>
    <mergeCell ref="A6:C6"/>
    <mergeCell ref="D6:E6"/>
    <mergeCell ref="A9:D9"/>
    <mergeCell ref="E9:G9"/>
    <mergeCell ref="A7:D7"/>
    <mergeCell ref="A8:D8"/>
    <mergeCell ref="A37:G37"/>
    <mergeCell ref="A42:G42"/>
    <mergeCell ref="C12:G12"/>
    <mergeCell ref="A36:G36"/>
    <mergeCell ref="A35:G35"/>
    <mergeCell ref="A41:D41"/>
    <mergeCell ref="A39:D39"/>
    <mergeCell ref="E39:G39"/>
    <mergeCell ref="A40:D40"/>
    <mergeCell ref="E40:G40"/>
    <mergeCell ref="E41:G41"/>
    <mergeCell ref="A66:G66"/>
    <mergeCell ref="C43:G43"/>
    <mergeCell ref="C44:G44"/>
    <mergeCell ref="A64:D64"/>
    <mergeCell ref="A65:D65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34" zoomScaleNormal="100" workbookViewId="0">
      <selection activeCell="C70" sqref="C70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69" t="s">
        <v>3</v>
      </c>
      <c r="B6" s="69"/>
      <c r="C6" s="69"/>
      <c r="D6" s="70" t="str">
        <f>+'01'!D6:E6</f>
        <v>OPG MLADEN MLADIĆ</v>
      </c>
      <c r="E6" s="71"/>
      <c r="F6" s="9">
        <f>+'01'!F6</f>
        <v>0</v>
      </c>
      <c r="G6" s="9" t="s">
        <v>5</v>
      </c>
    </row>
    <row r="7" spans="1:7" s="8" customFormat="1" ht="21" customHeight="1" x14ac:dyDescent="0.25">
      <c r="A7" s="69" t="s">
        <v>4</v>
      </c>
      <c r="B7" s="69"/>
      <c r="C7" s="69"/>
      <c r="D7" s="69"/>
      <c r="E7" s="73" t="str">
        <f>+'01'!E7:G7</f>
        <v>MLADEN MLADIĆ</v>
      </c>
      <c r="F7" s="74"/>
      <c r="G7" s="74"/>
    </row>
    <row r="8" spans="1:7" s="34" customFormat="1" ht="21" customHeight="1" x14ac:dyDescent="0.25">
      <c r="A8" s="81" t="s">
        <v>6</v>
      </c>
      <c r="B8" s="81"/>
      <c r="C8" s="81"/>
      <c r="D8" s="81"/>
      <c r="E8" s="73" t="str">
        <f>+'01'!E8:G8</f>
        <v>KARLOVAC, VINIČKI PUT 20</v>
      </c>
      <c r="F8" s="74"/>
      <c r="G8" s="74"/>
    </row>
    <row r="9" spans="1:7" s="8" customFormat="1" ht="21" customHeight="1" x14ac:dyDescent="0.25">
      <c r="A9" s="69" t="s">
        <v>7</v>
      </c>
      <c r="B9" s="69"/>
      <c r="C9" s="69"/>
      <c r="D9" s="69"/>
      <c r="E9" s="70" t="str">
        <f>+'01'!E9:G9</f>
        <v>91184883380</v>
      </c>
      <c r="F9" s="71"/>
      <c r="G9" s="71"/>
    </row>
    <row r="10" spans="1:7" s="8" customFormat="1" ht="20.25" customHeight="1" x14ac:dyDescent="0.25">
      <c r="A10" s="84" t="s">
        <v>8</v>
      </c>
      <c r="B10" s="84"/>
      <c r="C10" s="84"/>
      <c r="D10" s="84"/>
      <c r="E10" s="84"/>
      <c r="F10" s="84"/>
      <c r="G10" s="84"/>
    </row>
    <row r="11" spans="1:7" s="18" customFormat="1" ht="21.75" customHeight="1" x14ac:dyDescent="0.25">
      <c r="A11" s="7" t="s">
        <v>3</v>
      </c>
      <c r="B11" s="10"/>
      <c r="C11" s="73" t="str">
        <f>+'01'!C11:G11</f>
        <v>OPG POLJOPRIVREDNI</v>
      </c>
      <c r="D11" s="74"/>
      <c r="E11" s="74"/>
      <c r="F11" s="74"/>
      <c r="G11" s="74"/>
    </row>
    <row r="12" spans="1:7" s="20" customFormat="1" ht="21.75" customHeight="1" x14ac:dyDescent="0.15">
      <c r="A12" s="7" t="s">
        <v>9</v>
      </c>
      <c r="B12" s="10"/>
      <c r="C12" s="73" t="str">
        <f>+E8</f>
        <v>KARLOVAC, VINIČKI PUT 20</v>
      </c>
      <c r="D12" s="74"/>
      <c r="E12" s="74"/>
      <c r="F12" s="74"/>
      <c r="G12" s="74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f>+'05'!E65</f>
        <v>0</v>
      </c>
      <c r="F15" s="37">
        <f>+'05'!F65</f>
        <v>0</v>
      </c>
      <c r="G15" s="37">
        <f>+'05'!G65</f>
        <v>0</v>
      </c>
    </row>
    <row r="16" spans="1:7" x14ac:dyDescent="0.25">
      <c r="A16" s="21">
        <v>1</v>
      </c>
      <c r="B16" s="12">
        <f>+'05'!B63+1</f>
        <v>43617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43618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B30" si="1">+A17+1</f>
        <v>3</v>
      </c>
      <c r="B18" s="12">
        <f t="shared" si="1"/>
        <v>43619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1"/>
        <v>43620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1"/>
        <v>43621</v>
      </c>
      <c r="C20" s="13"/>
      <c r="D20" s="13"/>
      <c r="E20" s="14"/>
      <c r="F20" s="14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1"/>
        <v>43622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1"/>
        <v>43623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1"/>
        <v>43624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1"/>
        <v>43625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1"/>
        <v>43626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1"/>
        <v>43627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1"/>
        <v>43628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1"/>
        <v>43629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1"/>
        <v>43630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1"/>
        <v>43631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43632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43633</v>
      </c>
      <c r="C49" s="13"/>
      <c r="D49" s="13"/>
      <c r="E49" s="14"/>
      <c r="F49" s="14"/>
      <c r="G49" s="14">
        <f t="shared" ref="G49:G63" si="2">+E49+F49</f>
        <v>0</v>
      </c>
    </row>
    <row r="50" spans="1:7" x14ac:dyDescent="0.25">
      <c r="A50" s="21">
        <f t="shared" ref="A50:B63" si="3">+A49+1</f>
        <v>3</v>
      </c>
      <c r="B50" s="12">
        <f t="shared" si="3"/>
        <v>43634</v>
      </c>
      <c r="C50" s="13"/>
      <c r="D50" s="13"/>
      <c r="E50" s="14"/>
      <c r="F50" s="14"/>
      <c r="G50" s="14">
        <f t="shared" si="2"/>
        <v>0</v>
      </c>
    </row>
    <row r="51" spans="1:7" x14ac:dyDescent="0.25">
      <c r="A51" s="21">
        <f t="shared" si="3"/>
        <v>4</v>
      </c>
      <c r="B51" s="12">
        <f t="shared" si="3"/>
        <v>43635</v>
      </c>
      <c r="C51" s="13"/>
      <c r="D51" s="13"/>
      <c r="E51" s="14"/>
      <c r="F51" s="14"/>
      <c r="G51" s="14">
        <f t="shared" si="2"/>
        <v>0</v>
      </c>
    </row>
    <row r="52" spans="1:7" x14ac:dyDescent="0.25">
      <c r="A52" s="21">
        <f t="shared" si="3"/>
        <v>5</v>
      </c>
      <c r="B52" s="12">
        <f t="shared" si="3"/>
        <v>43636</v>
      </c>
      <c r="C52" s="13"/>
      <c r="D52" s="13"/>
      <c r="E52" s="14"/>
      <c r="F52" s="14"/>
      <c r="G52" s="14">
        <f t="shared" si="2"/>
        <v>0</v>
      </c>
    </row>
    <row r="53" spans="1:7" x14ac:dyDescent="0.25">
      <c r="A53" s="21">
        <f t="shared" si="3"/>
        <v>6</v>
      </c>
      <c r="B53" s="12">
        <f t="shared" si="3"/>
        <v>43637</v>
      </c>
      <c r="C53" s="13"/>
      <c r="D53" s="13"/>
      <c r="E53" s="14"/>
      <c r="F53" s="14"/>
      <c r="G53" s="14">
        <f t="shared" si="2"/>
        <v>0</v>
      </c>
    </row>
    <row r="54" spans="1:7" x14ac:dyDescent="0.25">
      <c r="A54" s="21">
        <f t="shared" si="3"/>
        <v>7</v>
      </c>
      <c r="B54" s="12">
        <f t="shared" si="3"/>
        <v>43638</v>
      </c>
      <c r="C54" s="13"/>
      <c r="D54" s="13"/>
      <c r="E54" s="14"/>
      <c r="F54" s="14"/>
      <c r="G54" s="14">
        <f t="shared" si="2"/>
        <v>0</v>
      </c>
    </row>
    <row r="55" spans="1:7" x14ac:dyDescent="0.25">
      <c r="A55" s="21">
        <f t="shared" si="3"/>
        <v>8</v>
      </c>
      <c r="B55" s="12">
        <f t="shared" si="3"/>
        <v>43639</v>
      </c>
      <c r="C55" s="13"/>
      <c r="D55" s="13"/>
      <c r="E55" s="14"/>
      <c r="F55" s="14"/>
      <c r="G55" s="14">
        <f t="shared" si="2"/>
        <v>0</v>
      </c>
    </row>
    <row r="56" spans="1:7" x14ac:dyDescent="0.25">
      <c r="A56" s="21">
        <f t="shared" si="3"/>
        <v>9</v>
      </c>
      <c r="B56" s="12">
        <f t="shared" si="3"/>
        <v>43640</v>
      </c>
      <c r="C56" s="13"/>
      <c r="D56" s="13"/>
      <c r="E56" s="14"/>
      <c r="F56" s="14"/>
      <c r="G56" s="14">
        <f t="shared" si="2"/>
        <v>0</v>
      </c>
    </row>
    <row r="57" spans="1:7" x14ac:dyDescent="0.25">
      <c r="A57" s="21">
        <f t="shared" si="3"/>
        <v>10</v>
      </c>
      <c r="B57" s="12">
        <f t="shared" si="3"/>
        <v>43641</v>
      </c>
      <c r="C57" s="13"/>
      <c r="D57" s="13"/>
      <c r="E57" s="14"/>
      <c r="F57" s="14"/>
      <c r="G57" s="14">
        <f t="shared" si="2"/>
        <v>0</v>
      </c>
    </row>
    <row r="58" spans="1:7" x14ac:dyDescent="0.25">
      <c r="A58" s="21">
        <f t="shared" si="3"/>
        <v>11</v>
      </c>
      <c r="B58" s="12">
        <f t="shared" si="3"/>
        <v>43642</v>
      </c>
      <c r="C58" s="13"/>
      <c r="D58" s="13"/>
      <c r="E58" s="14"/>
      <c r="F58" s="14"/>
      <c r="G58" s="14">
        <f t="shared" si="2"/>
        <v>0</v>
      </c>
    </row>
    <row r="59" spans="1:7" x14ac:dyDescent="0.25">
      <c r="A59" s="21">
        <f t="shared" si="3"/>
        <v>12</v>
      </c>
      <c r="B59" s="12">
        <f t="shared" si="3"/>
        <v>43643</v>
      </c>
      <c r="C59" s="13"/>
      <c r="D59" s="13"/>
      <c r="E59" s="14"/>
      <c r="F59" s="14"/>
      <c r="G59" s="14">
        <f t="shared" si="2"/>
        <v>0</v>
      </c>
    </row>
    <row r="60" spans="1:7" x14ac:dyDescent="0.25">
      <c r="A60" s="21">
        <f t="shared" si="3"/>
        <v>13</v>
      </c>
      <c r="B60" s="12">
        <f t="shared" si="3"/>
        <v>43644</v>
      </c>
      <c r="C60" s="13"/>
      <c r="D60" s="13"/>
      <c r="E60" s="14"/>
      <c r="F60" s="14"/>
      <c r="G60" s="14">
        <f t="shared" si="2"/>
        <v>0</v>
      </c>
    </row>
    <row r="61" spans="1:7" x14ac:dyDescent="0.25">
      <c r="A61" s="21">
        <f t="shared" si="3"/>
        <v>14</v>
      </c>
      <c r="B61" s="12">
        <f t="shared" si="3"/>
        <v>43645</v>
      </c>
      <c r="C61" s="13"/>
      <c r="D61" s="13"/>
      <c r="E61" s="14"/>
      <c r="F61" s="14"/>
      <c r="G61" s="14">
        <f t="shared" si="2"/>
        <v>0</v>
      </c>
    </row>
    <row r="62" spans="1:7" x14ac:dyDescent="0.25">
      <c r="A62" s="21">
        <f t="shared" si="3"/>
        <v>15</v>
      </c>
      <c r="B62" s="12">
        <f t="shared" si="3"/>
        <v>43646</v>
      </c>
      <c r="C62" s="13"/>
      <c r="D62" s="13"/>
      <c r="E62" s="14"/>
      <c r="F62" s="14"/>
      <c r="G62" s="14">
        <f t="shared" si="2"/>
        <v>0</v>
      </c>
    </row>
    <row r="63" spans="1:7" x14ac:dyDescent="0.25">
      <c r="A63" s="21">
        <f t="shared" si="3"/>
        <v>16</v>
      </c>
      <c r="B63" s="12"/>
      <c r="C63" s="13"/>
      <c r="D63" s="13"/>
      <c r="E63" s="14"/>
      <c r="F63" s="14"/>
      <c r="G63" s="14">
        <f t="shared" si="2"/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E7:G7"/>
    <mergeCell ref="E8:G8"/>
    <mergeCell ref="A10:G10"/>
    <mergeCell ref="A33:G33"/>
    <mergeCell ref="A3:G3"/>
    <mergeCell ref="A4:G4"/>
    <mergeCell ref="A38:C38"/>
    <mergeCell ref="D38:E38"/>
    <mergeCell ref="C11:G11"/>
    <mergeCell ref="A31:D31"/>
    <mergeCell ref="A5:G5"/>
    <mergeCell ref="A6:C6"/>
    <mergeCell ref="D6:E6"/>
    <mergeCell ref="A9:D9"/>
    <mergeCell ref="E9:G9"/>
    <mergeCell ref="A7:D7"/>
    <mergeCell ref="A8:D8"/>
    <mergeCell ref="A37:G37"/>
    <mergeCell ref="A42:G42"/>
    <mergeCell ref="C12:G12"/>
    <mergeCell ref="A36:G36"/>
    <mergeCell ref="A35:G35"/>
    <mergeCell ref="A41:D41"/>
    <mergeCell ref="A39:D39"/>
    <mergeCell ref="E39:G39"/>
    <mergeCell ref="A40:D40"/>
    <mergeCell ref="E40:G40"/>
    <mergeCell ref="E41:G41"/>
    <mergeCell ref="A66:G66"/>
    <mergeCell ref="C43:G43"/>
    <mergeCell ref="C44:G44"/>
    <mergeCell ref="A64:D64"/>
    <mergeCell ref="A65:D65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39" zoomScaleNormal="100" workbookViewId="0">
      <selection activeCell="C70" sqref="C70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69" t="s">
        <v>3</v>
      </c>
      <c r="B6" s="69"/>
      <c r="C6" s="69"/>
      <c r="D6" s="70" t="str">
        <f>+'01'!D6:E6</f>
        <v>OPG MLADEN MLADIĆ</v>
      </c>
      <c r="E6" s="71"/>
      <c r="F6" s="9">
        <f>+'01'!F6</f>
        <v>0</v>
      </c>
      <c r="G6" s="9" t="s">
        <v>5</v>
      </c>
    </row>
    <row r="7" spans="1:7" s="8" customFormat="1" ht="21" customHeight="1" x14ac:dyDescent="0.25">
      <c r="A7" s="69" t="s">
        <v>4</v>
      </c>
      <c r="B7" s="69"/>
      <c r="C7" s="69"/>
      <c r="D7" s="69"/>
      <c r="E7" s="73" t="str">
        <f>+'01'!E7:G7</f>
        <v>MLADEN MLADIĆ</v>
      </c>
      <c r="F7" s="74"/>
      <c r="G7" s="74"/>
    </row>
    <row r="8" spans="1:7" s="34" customFormat="1" ht="21" customHeight="1" x14ac:dyDescent="0.25">
      <c r="A8" s="81" t="s">
        <v>6</v>
      </c>
      <c r="B8" s="81"/>
      <c r="C8" s="81"/>
      <c r="D8" s="81"/>
      <c r="E8" s="73" t="str">
        <f>+'01'!E8:G8</f>
        <v>KARLOVAC, VINIČKI PUT 20</v>
      </c>
      <c r="F8" s="74"/>
      <c r="G8" s="74"/>
    </row>
    <row r="9" spans="1:7" s="8" customFormat="1" ht="21" customHeight="1" x14ac:dyDescent="0.25">
      <c r="A9" s="69" t="s">
        <v>7</v>
      </c>
      <c r="B9" s="69"/>
      <c r="C9" s="69"/>
      <c r="D9" s="69"/>
      <c r="E9" s="70" t="str">
        <f>+'01'!E9:G9</f>
        <v>91184883380</v>
      </c>
      <c r="F9" s="71"/>
      <c r="G9" s="71"/>
    </row>
    <row r="10" spans="1:7" s="8" customFormat="1" ht="20.25" customHeight="1" x14ac:dyDescent="0.25">
      <c r="A10" s="84" t="s">
        <v>8</v>
      </c>
      <c r="B10" s="84"/>
      <c r="C10" s="84"/>
      <c r="D10" s="84"/>
      <c r="E10" s="84"/>
      <c r="F10" s="84"/>
      <c r="G10" s="84"/>
    </row>
    <row r="11" spans="1:7" s="18" customFormat="1" ht="21.75" customHeight="1" x14ac:dyDescent="0.25">
      <c r="A11" s="7" t="s">
        <v>3</v>
      </c>
      <c r="B11" s="10"/>
      <c r="C11" s="73" t="str">
        <f>+'01'!C11:G11</f>
        <v>OPG POLJOPRIVREDNI</v>
      </c>
      <c r="D11" s="74"/>
      <c r="E11" s="74"/>
      <c r="F11" s="74"/>
      <c r="G11" s="74"/>
    </row>
    <row r="12" spans="1:7" s="20" customFormat="1" ht="21.75" customHeight="1" x14ac:dyDescent="0.15">
      <c r="A12" s="7" t="s">
        <v>9</v>
      </c>
      <c r="B12" s="10"/>
      <c r="C12" s="73" t="str">
        <f>+E8</f>
        <v>KARLOVAC, VINIČKI PUT 20</v>
      </c>
      <c r="D12" s="74"/>
      <c r="E12" s="74"/>
      <c r="F12" s="74"/>
      <c r="G12" s="74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f>+'06'!E65</f>
        <v>0</v>
      </c>
      <c r="F15" s="37">
        <f>+'06'!F65</f>
        <v>0</v>
      </c>
      <c r="G15" s="37">
        <f>+'06'!G65</f>
        <v>0</v>
      </c>
    </row>
    <row r="16" spans="1:7" x14ac:dyDescent="0.25">
      <c r="A16" s="21">
        <v>1</v>
      </c>
      <c r="B16" s="12">
        <f>+'06'!B62+1</f>
        <v>43647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43648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B30" si="1">+A17+1</f>
        <v>3</v>
      </c>
      <c r="B18" s="12">
        <f t="shared" si="1"/>
        <v>43649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1"/>
        <v>43650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1"/>
        <v>43651</v>
      </c>
      <c r="C20" s="13"/>
      <c r="D20" s="13"/>
      <c r="E20" s="14"/>
      <c r="F20" s="57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1"/>
        <v>43652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1"/>
        <v>43653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1"/>
        <v>43654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1"/>
        <v>43655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1"/>
        <v>43656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1"/>
        <v>43657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1"/>
        <v>43658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1"/>
        <v>43659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1"/>
        <v>43660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1"/>
        <v>43661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43662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43663</v>
      </c>
      <c r="C49" s="13"/>
      <c r="D49" s="13"/>
      <c r="E49" s="14"/>
      <c r="F49" s="14"/>
      <c r="G49" s="14">
        <f t="shared" ref="G49:G63" si="2">+E49+F49</f>
        <v>0</v>
      </c>
    </row>
    <row r="50" spans="1:7" x14ac:dyDescent="0.25">
      <c r="A50" s="21">
        <f t="shared" ref="A50:B63" si="3">+A49+1</f>
        <v>3</v>
      </c>
      <c r="B50" s="12">
        <f t="shared" si="3"/>
        <v>43664</v>
      </c>
      <c r="C50" s="13"/>
      <c r="D50" s="13"/>
      <c r="E50" s="14"/>
      <c r="F50" s="14"/>
      <c r="G50" s="14">
        <f t="shared" si="2"/>
        <v>0</v>
      </c>
    </row>
    <row r="51" spans="1:7" x14ac:dyDescent="0.25">
      <c r="A51" s="21">
        <f t="shared" si="3"/>
        <v>4</v>
      </c>
      <c r="B51" s="12">
        <f t="shared" si="3"/>
        <v>43665</v>
      </c>
      <c r="C51" s="13"/>
      <c r="D51" s="13"/>
      <c r="E51" s="14"/>
      <c r="F51" s="14"/>
      <c r="G51" s="14">
        <f t="shared" si="2"/>
        <v>0</v>
      </c>
    </row>
    <row r="52" spans="1:7" x14ac:dyDescent="0.25">
      <c r="A52" s="21">
        <f t="shared" si="3"/>
        <v>5</v>
      </c>
      <c r="B52" s="12">
        <f t="shared" si="3"/>
        <v>43666</v>
      </c>
      <c r="C52" s="13"/>
      <c r="D52" s="13"/>
      <c r="E52" s="14"/>
      <c r="F52" s="14"/>
      <c r="G52" s="14">
        <f t="shared" si="2"/>
        <v>0</v>
      </c>
    </row>
    <row r="53" spans="1:7" x14ac:dyDescent="0.25">
      <c r="A53" s="21">
        <f t="shared" si="3"/>
        <v>6</v>
      </c>
      <c r="B53" s="12">
        <f t="shared" si="3"/>
        <v>43667</v>
      </c>
      <c r="C53" s="13"/>
      <c r="D53" s="13"/>
      <c r="E53" s="14"/>
      <c r="F53" s="14"/>
      <c r="G53" s="14">
        <f t="shared" si="2"/>
        <v>0</v>
      </c>
    </row>
    <row r="54" spans="1:7" x14ac:dyDescent="0.25">
      <c r="A54" s="21">
        <f t="shared" si="3"/>
        <v>7</v>
      </c>
      <c r="B54" s="12">
        <f t="shared" si="3"/>
        <v>43668</v>
      </c>
      <c r="C54" s="13"/>
      <c r="D54" s="13"/>
      <c r="E54" s="14"/>
      <c r="F54" s="14"/>
      <c r="G54" s="14">
        <f t="shared" si="2"/>
        <v>0</v>
      </c>
    </row>
    <row r="55" spans="1:7" x14ac:dyDescent="0.25">
      <c r="A55" s="21">
        <f t="shared" si="3"/>
        <v>8</v>
      </c>
      <c r="B55" s="12">
        <f t="shared" si="3"/>
        <v>43669</v>
      </c>
      <c r="C55" s="13"/>
      <c r="D55" s="13"/>
      <c r="E55" s="14"/>
      <c r="F55" s="14"/>
      <c r="G55" s="14">
        <f t="shared" si="2"/>
        <v>0</v>
      </c>
    </row>
    <row r="56" spans="1:7" x14ac:dyDescent="0.25">
      <c r="A56" s="21">
        <f t="shared" si="3"/>
        <v>9</v>
      </c>
      <c r="B56" s="12">
        <f t="shared" si="3"/>
        <v>43670</v>
      </c>
      <c r="C56" s="13"/>
      <c r="D56" s="13"/>
      <c r="E56" s="14"/>
      <c r="F56" s="14"/>
      <c r="G56" s="14">
        <f t="shared" si="2"/>
        <v>0</v>
      </c>
    </row>
    <row r="57" spans="1:7" x14ac:dyDescent="0.25">
      <c r="A57" s="21">
        <f t="shared" si="3"/>
        <v>10</v>
      </c>
      <c r="B57" s="12">
        <f t="shared" si="3"/>
        <v>43671</v>
      </c>
      <c r="C57" s="13"/>
      <c r="D57" s="13"/>
      <c r="E57" s="14"/>
      <c r="F57" s="14"/>
      <c r="G57" s="14">
        <f t="shared" si="2"/>
        <v>0</v>
      </c>
    </row>
    <row r="58" spans="1:7" x14ac:dyDescent="0.25">
      <c r="A58" s="21">
        <f t="shared" si="3"/>
        <v>11</v>
      </c>
      <c r="B58" s="12">
        <f t="shared" si="3"/>
        <v>43672</v>
      </c>
      <c r="C58" s="13"/>
      <c r="D58" s="13"/>
      <c r="E58" s="14"/>
      <c r="F58" s="14"/>
      <c r="G58" s="14">
        <f t="shared" si="2"/>
        <v>0</v>
      </c>
    </row>
    <row r="59" spans="1:7" x14ac:dyDescent="0.25">
      <c r="A59" s="21">
        <f t="shared" si="3"/>
        <v>12</v>
      </c>
      <c r="B59" s="12">
        <f t="shared" si="3"/>
        <v>43673</v>
      </c>
      <c r="C59" s="13"/>
      <c r="D59" s="13"/>
      <c r="E59" s="14"/>
      <c r="F59" s="14"/>
      <c r="G59" s="14">
        <f t="shared" si="2"/>
        <v>0</v>
      </c>
    </row>
    <row r="60" spans="1:7" x14ac:dyDescent="0.25">
      <c r="A60" s="21">
        <f t="shared" si="3"/>
        <v>13</v>
      </c>
      <c r="B60" s="12">
        <f t="shared" si="3"/>
        <v>43674</v>
      </c>
      <c r="C60" s="13"/>
      <c r="D60" s="13"/>
      <c r="E60" s="14"/>
      <c r="F60" s="14"/>
      <c r="G60" s="14">
        <f t="shared" si="2"/>
        <v>0</v>
      </c>
    </row>
    <row r="61" spans="1:7" x14ac:dyDescent="0.25">
      <c r="A61" s="21">
        <f t="shared" si="3"/>
        <v>14</v>
      </c>
      <c r="B61" s="12">
        <f t="shared" si="3"/>
        <v>43675</v>
      </c>
      <c r="C61" s="13"/>
      <c r="D61" s="13"/>
      <c r="E61" s="14"/>
      <c r="F61" s="14"/>
      <c r="G61" s="14">
        <f t="shared" si="2"/>
        <v>0</v>
      </c>
    </row>
    <row r="62" spans="1:7" x14ac:dyDescent="0.25">
      <c r="A62" s="21">
        <f t="shared" si="3"/>
        <v>15</v>
      </c>
      <c r="B62" s="12">
        <f t="shared" si="3"/>
        <v>43676</v>
      </c>
      <c r="C62" s="13"/>
      <c r="D62" s="13"/>
      <c r="E62" s="14"/>
      <c r="F62" s="14"/>
      <c r="G62" s="14">
        <f t="shared" si="2"/>
        <v>0</v>
      </c>
    </row>
    <row r="63" spans="1:7" x14ac:dyDescent="0.25">
      <c r="A63" s="21">
        <f t="shared" si="3"/>
        <v>16</v>
      </c>
      <c r="B63" s="12">
        <f t="shared" si="3"/>
        <v>43677</v>
      </c>
      <c r="C63" s="13"/>
      <c r="D63" s="13"/>
      <c r="E63" s="14"/>
      <c r="F63" s="14"/>
      <c r="G63" s="14">
        <f t="shared" si="2"/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E7:G7"/>
    <mergeCell ref="E8:G8"/>
    <mergeCell ref="A10:G10"/>
    <mergeCell ref="A33:G33"/>
    <mergeCell ref="A3:G3"/>
    <mergeCell ref="A4:G4"/>
    <mergeCell ref="A38:C38"/>
    <mergeCell ref="D38:E38"/>
    <mergeCell ref="C11:G11"/>
    <mergeCell ref="A31:D31"/>
    <mergeCell ref="A5:G5"/>
    <mergeCell ref="A6:C6"/>
    <mergeCell ref="D6:E6"/>
    <mergeCell ref="A9:D9"/>
    <mergeCell ref="E9:G9"/>
    <mergeCell ref="A7:D7"/>
    <mergeCell ref="A8:D8"/>
    <mergeCell ref="A37:G37"/>
    <mergeCell ref="A42:G42"/>
    <mergeCell ref="C12:G12"/>
    <mergeCell ref="A36:G36"/>
    <mergeCell ref="A35:G35"/>
    <mergeCell ref="A41:D41"/>
    <mergeCell ref="A39:D39"/>
    <mergeCell ref="E39:G39"/>
    <mergeCell ref="A40:D40"/>
    <mergeCell ref="E40:G40"/>
    <mergeCell ref="E41:G41"/>
    <mergeCell ref="A66:G66"/>
    <mergeCell ref="C43:G43"/>
    <mergeCell ref="C44:G44"/>
    <mergeCell ref="A64:D64"/>
    <mergeCell ref="A65:D65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37" zoomScale="115" zoomScaleNormal="115" workbookViewId="0">
      <selection activeCell="C70" sqref="C70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69" t="s">
        <v>3</v>
      </c>
      <c r="B6" s="69"/>
      <c r="C6" s="69"/>
      <c r="D6" s="70" t="str">
        <f>+'01'!D6:E6</f>
        <v>OPG MLADEN MLADIĆ</v>
      </c>
      <c r="E6" s="71"/>
      <c r="F6" s="9">
        <f>+'01'!F6</f>
        <v>0</v>
      </c>
      <c r="G6" s="9" t="s">
        <v>5</v>
      </c>
    </row>
    <row r="7" spans="1:7" s="8" customFormat="1" ht="21" customHeight="1" x14ac:dyDescent="0.25">
      <c r="A7" s="69" t="s">
        <v>4</v>
      </c>
      <c r="B7" s="69"/>
      <c r="C7" s="69"/>
      <c r="D7" s="69"/>
      <c r="E7" s="73" t="str">
        <f>+'01'!E7:G7</f>
        <v>MLADEN MLADIĆ</v>
      </c>
      <c r="F7" s="74"/>
      <c r="G7" s="74"/>
    </row>
    <row r="8" spans="1:7" s="34" customFormat="1" ht="21" customHeight="1" x14ac:dyDescent="0.25">
      <c r="A8" s="81" t="s">
        <v>6</v>
      </c>
      <c r="B8" s="81"/>
      <c r="C8" s="81"/>
      <c r="D8" s="81"/>
      <c r="E8" s="73" t="str">
        <f>+'01'!E8:G8</f>
        <v>KARLOVAC, VINIČKI PUT 20</v>
      </c>
      <c r="F8" s="74"/>
      <c r="G8" s="74"/>
    </row>
    <row r="9" spans="1:7" s="8" customFormat="1" ht="21" customHeight="1" x14ac:dyDescent="0.25">
      <c r="A9" s="69" t="s">
        <v>7</v>
      </c>
      <c r="B9" s="69"/>
      <c r="C9" s="69"/>
      <c r="D9" s="69"/>
      <c r="E9" s="70" t="str">
        <f>+'01'!E9:G9</f>
        <v>91184883380</v>
      </c>
      <c r="F9" s="71"/>
      <c r="G9" s="71"/>
    </row>
    <row r="10" spans="1:7" s="8" customFormat="1" ht="20.25" customHeight="1" x14ac:dyDescent="0.25">
      <c r="A10" s="84" t="s">
        <v>8</v>
      </c>
      <c r="B10" s="84"/>
      <c r="C10" s="84"/>
      <c r="D10" s="84"/>
      <c r="E10" s="84"/>
      <c r="F10" s="84"/>
      <c r="G10" s="84"/>
    </row>
    <row r="11" spans="1:7" s="18" customFormat="1" ht="21.75" customHeight="1" x14ac:dyDescent="0.25">
      <c r="A11" s="7" t="s">
        <v>3</v>
      </c>
      <c r="B11" s="10"/>
      <c r="C11" s="73" t="str">
        <f>+'01'!C11:G11</f>
        <v>OPG POLJOPRIVREDNI</v>
      </c>
      <c r="D11" s="74"/>
      <c r="E11" s="74"/>
      <c r="F11" s="74"/>
      <c r="G11" s="74"/>
    </row>
    <row r="12" spans="1:7" s="20" customFormat="1" ht="21.75" customHeight="1" x14ac:dyDescent="0.15">
      <c r="A12" s="7" t="s">
        <v>9</v>
      </c>
      <c r="B12" s="10"/>
      <c r="C12" s="73" t="str">
        <f>+E8</f>
        <v>KARLOVAC, VINIČKI PUT 20</v>
      </c>
      <c r="D12" s="74"/>
      <c r="E12" s="74"/>
      <c r="F12" s="74"/>
      <c r="G12" s="74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f>+'07'!E65</f>
        <v>0</v>
      </c>
      <c r="F15" s="37">
        <f>+'07'!F65</f>
        <v>0</v>
      </c>
      <c r="G15" s="37">
        <f>+'07'!G65</f>
        <v>0</v>
      </c>
    </row>
    <row r="16" spans="1:7" x14ac:dyDescent="0.25">
      <c r="A16" s="21">
        <v>1</v>
      </c>
      <c r="B16" s="12">
        <f>+'07'!B63+1</f>
        <v>43678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43679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B30" si="1">+A17+1</f>
        <v>3</v>
      </c>
      <c r="B18" s="12">
        <f t="shared" si="1"/>
        <v>43680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1"/>
        <v>43681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1"/>
        <v>43682</v>
      </c>
      <c r="C20" s="13"/>
      <c r="D20" s="13"/>
      <c r="E20" s="14"/>
      <c r="F20" s="14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1"/>
        <v>43683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1"/>
        <v>43684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1"/>
        <v>43685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1"/>
        <v>43686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1"/>
        <v>43687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1"/>
        <v>43688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1"/>
        <v>43689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1"/>
        <v>43690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1"/>
        <v>43691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1"/>
        <v>43692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43693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43694</v>
      </c>
      <c r="C49" s="13"/>
      <c r="D49" s="13"/>
      <c r="E49" s="14"/>
      <c r="F49" s="14"/>
      <c r="G49" s="14">
        <f t="shared" ref="G49:G63" si="2">+E49+F49</f>
        <v>0</v>
      </c>
    </row>
    <row r="50" spans="1:7" x14ac:dyDescent="0.25">
      <c r="A50" s="21">
        <f t="shared" ref="A50:B63" si="3">+A49+1</f>
        <v>3</v>
      </c>
      <c r="B50" s="12">
        <f t="shared" si="3"/>
        <v>43695</v>
      </c>
      <c r="C50" s="13"/>
      <c r="D50" s="13"/>
      <c r="E50" s="14"/>
      <c r="F50" s="14"/>
      <c r="G50" s="14">
        <f t="shared" si="2"/>
        <v>0</v>
      </c>
    </row>
    <row r="51" spans="1:7" x14ac:dyDescent="0.25">
      <c r="A51" s="21">
        <f t="shared" si="3"/>
        <v>4</v>
      </c>
      <c r="B51" s="12">
        <f t="shared" si="3"/>
        <v>43696</v>
      </c>
      <c r="C51" s="13"/>
      <c r="D51" s="13"/>
      <c r="E51" s="14"/>
      <c r="F51" s="14"/>
      <c r="G51" s="14">
        <f t="shared" si="2"/>
        <v>0</v>
      </c>
    </row>
    <row r="52" spans="1:7" x14ac:dyDescent="0.25">
      <c r="A52" s="21">
        <f t="shared" si="3"/>
        <v>5</v>
      </c>
      <c r="B52" s="12">
        <f t="shared" si="3"/>
        <v>43697</v>
      </c>
      <c r="C52" s="13"/>
      <c r="D52" s="13"/>
      <c r="E52" s="14"/>
      <c r="F52" s="14"/>
      <c r="G52" s="14">
        <f t="shared" si="2"/>
        <v>0</v>
      </c>
    </row>
    <row r="53" spans="1:7" x14ac:dyDescent="0.25">
      <c r="A53" s="21">
        <f t="shared" si="3"/>
        <v>6</v>
      </c>
      <c r="B53" s="12">
        <f t="shared" si="3"/>
        <v>43698</v>
      </c>
      <c r="C53" s="13"/>
      <c r="D53" s="13"/>
      <c r="E53" s="14"/>
      <c r="F53" s="14"/>
      <c r="G53" s="14">
        <f t="shared" si="2"/>
        <v>0</v>
      </c>
    </row>
    <row r="54" spans="1:7" x14ac:dyDescent="0.25">
      <c r="A54" s="21">
        <f t="shared" si="3"/>
        <v>7</v>
      </c>
      <c r="B54" s="12">
        <f t="shared" si="3"/>
        <v>43699</v>
      </c>
      <c r="C54" s="13"/>
      <c r="D54" s="13"/>
      <c r="E54" s="14"/>
      <c r="F54" s="14"/>
      <c r="G54" s="14">
        <f t="shared" si="2"/>
        <v>0</v>
      </c>
    </row>
    <row r="55" spans="1:7" x14ac:dyDescent="0.25">
      <c r="A55" s="21">
        <f t="shared" si="3"/>
        <v>8</v>
      </c>
      <c r="B55" s="12">
        <f t="shared" si="3"/>
        <v>43700</v>
      </c>
      <c r="C55" s="13"/>
      <c r="D55" s="13"/>
      <c r="E55" s="14"/>
      <c r="F55" s="14"/>
      <c r="G55" s="14">
        <f t="shared" si="2"/>
        <v>0</v>
      </c>
    </row>
    <row r="56" spans="1:7" x14ac:dyDescent="0.25">
      <c r="A56" s="21">
        <f t="shared" si="3"/>
        <v>9</v>
      </c>
      <c r="B56" s="12">
        <f t="shared" si="3"/>
        <v>43701</v>
      </c>
      <c r="C56" s="13"/>
      <c r="D56" s="13"/>
      <c r="E56" s="14"/>
      <c r="F56" s="14"/>
      <c r="G56" s="14">
        <f t="shared" si="2"/>
        <v>0</v>
      </c>
    </row>
    <row r="57" spans="1:7" x14ac:dyDescent="0.25">
      <c r="A57" s="21">
        <f t="shared" si="3"/>
        <v>10</v>
      </c>
      <c r="B57" s="12">
        <f t="shared" si="3"/>
        <v>43702</v>
      </c>
      <c r="C57" s="13"/>
      <c r="D57" s="13"/>
      <c r="E57" s="14"/>
      <c r="F57" s="14"/>
      <c r="G57" s="14">
        <f t="shared" si="2"/>
        <v>0</v>
      </c>
    </row>
    <row r="58" spans="1:7" x14ac:dyDescent="0.25">
      <c r="A58" s="21">
        <f t="shared" si="3"/>
        <v>11</v>
      </c>
      <c r="B58" s="12">
        <f t="shared" si="3"/>
        <v>43703</v>
      </c>
      <c r="C58" s="13"/>
      <c r="D58" s="13"/>
      <c r="E58" s="14"/>
      <c r="F58" s="14"/>
      <c r="G58" s="14">
        <f t="shared" si="2"/>
        <v>0</v>
      </c>
    </row>
    <row r="59" spans="1:7" x14ac:dyDescent="0.25">
      <c r="A59" s="21">
        <f t="shared" si="3"/>
        <v>12</v>
      </c>
      <c r="B59" s="12">
        <f t="shared" si="3"/>
        <v>43704</v>
      </c>
      <c r="C59" s="13"/>
      <c r="D59" s="13"/>
      <c r="E59" s="14"/>
      <c r="F59" s="14"/>
      <c r="G59" s="14">
        <f t="shared" si="2"/>
        <v>0</v>
      </c>
    </row>
    <row r="60" spans="1:7" x14ac:dyDescent="0.25">
      <c r="A60" s="21">
        <f t="shared" si="3"/>
        <v>13</v>
      </c>
      <c r="B60" s="12">
        <f t="shared" si="3"/>
        <v>43705</v>
      </c>
      <c r="C60" s="13"/>
      <c r="D60" s="13"/>
      <c r="E60" s="14"/>
      <c r="F60" s="14"/>
      <c r="G60" s="14">
        <f t="shared" si="2"/>
        <v>0</v>
      </c>
    </row>
    <row r="61" spans="1:7" x14ac:dyDescent="0.25">
      <c r="A61" s="21">
        <f t="shared" si="3"/>
        <v>14</v>
      </c>
      <c r="B61" s="12">
        <f t="shared" si="3"/>
        <v>43706</v>
      </c>
      <c r="C61" s="13"/>
      <c r="D61" s="13"/>
      <c r="E61" s="14"/>
      <c r="F61" s="14"/>
      <c r="G61" s="14">
        <f t="shared" si="2"/>
        <v>0</v>
      </c>
    </row>
    <row r="62" spans="1:7" x14ac:dyDescent="0.25">
      <c r="A62" s="21">
        <f t="shared" si="3"/>
        <v>15</v>
      </c>
      <c r="B62" s="12">
        <f t="shared" si="3"/>
        <v>43707</v>
      </c>
      <c r="C62" s="13"/>
      <c r="D62" s="13"/>
      <c r="E62" s="14"/>
      <c r="F62" s="14"/>
      <c r="G62" s="14">
        <f t="shared" si="2"/>
        <v>0</v>
      </c>
    </row>
    <row r="63" spans="1:7" x14ac:dyDescent="0.25">
      <c r="A63" s="21">
        <f t="shared" si="3"/>
        <v>16</v>
      </c>
      <c r="B63" s="12">
        <f t="shared" si="3"/>
        <v>43708</v>
      </c>
      <c r="C63" s="13"/>
      <c r="D63" s="13"/>
      <c r="E63" s="14"/>
      <c r="F63" s="14"/>
      <c r="G63" s="14">
        <f t="shared" si="2"/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E7:G7"/>
    <mergeCell ref="E8:G8"/>
    <mergeCell ref="A10:G10"/>
    <mergeCell ref="A33:G33"/>
    <mergeCell ref="A3:G3"/>
    <mergeCell ref="A4:G4"/>
    <mergeCell ref="A38:C38"/>
    <mergeCell ref="D38:E38"/>
    <mergeCell ref="C11:G11"/>
    <mergeCell ref="A31:D31"/>
    <mergeCell ref="A5:G5"/>
    <mergeCell ref="A6:C6"/>
    <mergeCell ref="D6:E6"/>
    <mergeCell ref="A9:D9"/>
    <mergeCell ref="E9:G9"/>
    <mergeCell ref="A7:D7"/>
    <mergeCell ref="A8:D8"/>
    <mergeCell ref="A37:G37"/>
    <mergeCell ref="A42:G42"/>
    <mergeCell ref="C12:G12"/>
    <mergeCell ref="A36:G36"/>
    <mergeCell ref="A35:G35"/>
    <mergeCell ref="A41:D41"/>
    <mergeCell ref="A39:D39"/>
    <mergeCell ref="E39:G39"/>
    <mergeCell ref="A40:D40"/>
    <mergeCell ref="E40:G40"/>
    <mergeCell ref="E41:G41"/>
    <mergeCell ref="A66:G66"/>
    <mergeCell ref="C43:G43"/>
    <mergeCell ref="C44:G44"/>
    <mergeCell ref="A64:D64"/>
    <mergeCell ref="A65:D65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36" zoomScale="85" zoomScaleNormal="85" workbookViewId="0">
      <selection activeCell="C70" sqref="C70"/>
    </sheetView>
  </sheetViews>
  <sheetFormatPr defaultRowHeight="15" x14ac:dyDescent="0.25"/>
  <cols>
    <col min="1" max="1" width="7" style="3" customWidth="1"/>
    <col min="2" max="2" width="18.7109375" style="4" customWidth="1"/>
    <col min="3" max="3" width="23.85546875" style="2" customWidth="1"/>
    <col min="4" max="4" width="26.85546875" style="2" customWidth="1"/>
    <col min="5" max="7" width="21.5703125" style="5" customWidth="1"/>
  </cols>
  <sheetData>
    <row r="1" spans="1:7" s="6" customFormat="1" ht="5.25" customHeight="1" x14ac:dyDescent="0.25">
      <c r="A1" s="3"/>
      <c r="B1" s="4"/>
      <c r="C1" s="2"/>
      <c r="D1" s="2"/>
      <c r="E1" s="5"/>
      <c r="F1" s="5"/>
      <c r="G1" s="5"/>
    </row>
    <row r="2" spans="1:7" s="17" customFormat="1" ht="5.25" customHeight="1" x14ac:dyDescent="0.2">
      <c r="A2" s="3"/>
      <c r="B2" s="4"/>
      <c r="C2" s="2"/>
      <c r="D2" s="2"/>
      <c r="E2" s="5"/>
      <c r="F2" s="5"/>
      <c r="G2" s="5"/>
    </row>
    <row r="3" spans="1:7" s="34" customFormat="1" ht="15.75" x14ac:dyDescent="0.25">
      <c r="A3" s="75" t="s">
        <v>1</v>
      </c>
      <c r="B3" s="75"/>
      <c r="C3" s="75"/>
      <c r="D3" s="75"/>
      <c r="E3" s="75"/>
      <c r="F3" s="75"/>
      <c r="G3" s="75"/>
    </row>
    <row r="4" spans="1:7" s="8" customFormat="1" ht="20.25" customHeight="1" x14ac:dyDescent="0.25">
      <c r="A4" s="77" t="s">
        <v>0</v>
      </c>
      <c r="B4" s="77"/>
      <c r="C4" s="77"/>
      <c r="D4" s="77"/>
      <c r="E4" s="77"/>
      <c r="F4" s="77"/>
      <c r="G4" s="77"/>
    </row>
    <row r="5" spans="1:7" s="8" customFormat="1" ht="20.25" customHeight="1" x14ac:dyDescent="0.25">
      <c r="A5" s="78" t="s">
        <v>2</v>
      </c>
      <c r="B5" s="79"/>
      <c r="C5" s="79"/>
      <c r="D5" s="79"/>
      <c r="E5" s="79"/>
      <c r="F5" s="79"/>
      <c r="G5" s="80"/>
    </row>
    <row r="6" spans="1:7" s="8" customFormat="1" ht="20.25" customHeight="1" x14ac:dyDescent="0.25">
      <c r="A6" s="69" t="s">
        <v>3</v>
      </c>
      <c r="B6" s="69"/>
      <c r="C6" s="69"/>
      <c r="D6" s="70" t="str">
        <f>+'01'!D6:E6</f>
        <v>OPG MLADEN MLADIĆ</v>
      </c>
      <c r="E6" s="71"/>
      <c r="F6" s="9">
        <f>+'01'!F6</f>
        <v>0</v>
      </c>
      <c r="G6" s="9" t="s">
        <v>5</v>
      </c>
    </row>
    <row r="7" spans="1:7" s="8" customFormat="1" ht="21" customHeight="1" x14ac:dyDescent="0.25">
      <c r="A7" s="69" t="s">
        <v>4</v>
      </c>
      <c r="B7" s="69"/>
      <c r="C7" s="69"/>
      <c r="D7" s="69"/>
      <c r="E7" s="73" t="str">
        <f>+'01'!E7:G7</f>
        <v>MLADEN MLADIĆ</v>
      </c>
      <c r="F7" s="74"/>
      <c r="G7" s="74"/>
    </row>
    <row r="8" spans="1:7" s="34" customFormat="1" ht="21" customHeight="1" x14ac:dyDescent="0.25">
      <c r="A8" s="81" t="s">
        <v>6</v>
      </c>
      <c r="B8" s="81"/>
      <c r="C8" s="81"/>
      <c r="D8" s="81"/>
      <c r="E8" s="73" t="str">
        <f>+'01'!E8:G8</f>
        <v>KARLOVAC, VINIČKI PUT 20</v>
      </c>
      <c r="F8" s="74"/>
      <c r="G8" s="74"/>
    </row>
    <row r="9" spans="1:7" s="8" customFormat="1" ht="21" customHeight="1" x14ac:dyDescent="0.25">
      <c r="A9" s="69" t="s">
        <v>7</v>
      </c>
      <c r="B9" s="69"/>
      <c r="C9" s="69"/>
      <c r="D9" s="69"/>
      <c r="E9" s="70" t="str">
        <f>+'01'!E9:G9</f>
        <v>91184883380</v>
      </c>
      <c r="F9" s="71"/>
      <c r="G9" s="71"/>
    </row>
    <row r="10" spans="1:7" s="8" customFormat="1" ht="20.25" customHeight="1" x14ac:dyDescent="0.25">
      <c r="A10" s="84" t="s">
        <v>8</v>
      </c>
      <c r="B10" s="84"/>
      <c r="C10" s="84"/>
      <c r="D10" s="84"/>
      <c r="E10" s="84"/>
      <c r="F10" s="84"/>
      <c r="G10" s="84"/>
    </row>
    <row r="11" spans="1:7" s="18" customFormat="1" ht="21.75" customHeight="1" x14ac:dyDescent="0.25">
      <c r="A11" s="7" t="s">
        <v>3</v>
      </c>
      <c r="B11" s="10"/>
      <c r="C11" s="73" t="str">
        <f>+'01'!C11:G11</f>
        <v>OPG POLJOPRIVREDNI</v>
      </c>
      <c r="D11" s="74"/>
      <c r="E11" s="74"/>
      <c r="F11" s="74"/>
      <c r="G11" s="74"/>
    </row>
    <row r="12" spans="1:7" s="20" customFormat="1" ht="21.75" customHeight="1" x14ac:dyDescent="0.15">
      <c r="A12" s="7" t="s">
        <v>9</v>
      </c>
      <c r="B12" s="10"/>
      <c r="C12" s="73" t="str">
        <f>+E8</f>
        <v>KARLOVAC, VINIČKI PUT 20</v>
      </c>
      <c r="D12" s="74"/>
      <c r="E12" s="74"/>
      <c r="F12" s="74"/>
      <c r="G12" s="74"/>
    </row>
    <row r="13" spans="1:7" s="61" customFormat="1" ht="33.75" x14ac:dyDescent="0.2">
      <c r="A13" s="62" t="s">
        <v>15</v>
      </c>
      <c r="B13" s="63" t="s">
        <v>10</v>
      </c>
      <c r="C13" s="64" t="s">
        <v>74</v>
      </c>
      <c r="D13" s="64" t="s">
        <v>75</v>
      </c>
      <c r="E13" s="65" t="s">
        <v>76</v>
      </c>
      <c r="F13" s="65" t="s">
        <v>73</v>
      </c>
      <c r="G13" s="65" t="s">
        <v>11</v>
      </c>
    </row>
    <row r="14" spans="1:7" x14ac:dyDescent="0.25">
      <c r="A14" s="19">
        <v>1</v>
      </c>
      <c r="B14" s="19">
        <v>2</v>
      </c>
      <c r="C14" s="19" t="s">
        <v>12</v>
      </c>
      <c r="D14" s="19" t="s">
        <v>13</v>
      </c>
      <c r="E14" s="19">
        <v>5</v>
      </c>
      <c r="F14" s="19">
        <v>6</v>
      </c>
      <c r="G14" s="19" t="s">
        <v>14</v>
      </c>
    </row>
    <row r="15" spans="1:7" x14ac:dyDescent="0.25">
      <c r="A15" s="19" t="s">
        <v>17</v>
      </c>
      <c r="B15" s="19" t="s">
        <v>17</v>
      </c>
      <c r="C15" s="19" t="s">
        <v>17</v>
      </c>
      <c r="D15" s="19" t="s">
        <v>17</v>
      </c>
      <c r="E15" s="37">
        <f>+'08'!E65</f>
        <v>0</v>
      </c>
      <c r="F15" s="37">
        <f>+'08'!F65</f>
        <v>0</v>
      </c>
      <c r="G15" s="37">
        <f>+'08'!G65</f>
        <v>0</v>
      </c>
    </row>
    <row r="16" spans="1:7" x14ac:dyDescent="0.25">
      <c r="A16" s="21">
        <v>1</v>
      </c>
      <c r="B16" s="12">
        <f>+'08'!B63+1</f>
        <v>43709</v>
      </c>
      <c r="C16" s="13"/>
      <c r="D16" s="13"/>
      <c r="E16" s="14"/>
      <c r="F16" s="14"/>
      <c r="G16" s="14">
        <f>+E16+F16</f>
        <v>0</v>
      </c>
    </row>
    <row r="17" spans="1:7" x14ac:dyDescent="0.25">
      <c r="A17" s="21">
        <f>+A16+1</f>
        <v>2</v>
      </c>
      <c r="B17" s="12">
        <f>+B16+1</f>
        <v>43710</v>
      </c>
      <c r="C17" s="13"/>
      <c r="D17" s="13"/>
      <c r="E17" s="14"/>
      <c r="F17" s="14"/>
      <c r="G17" s="14">
        <f t="shared" ref="G17:G30" si="0">+E17+F17</f>
        <v>0</v>
      </c>
    </row>
    <row r="18" spans="1:7" x14ac:dyDescent="0.25">
      <c r="A18" s="21">
        <f t="shared" ref="A18:B30" si="1">+A17+1</f>
        <v>3</v>
      </c>
      <c r="B18" s="12">
        <f t="shared" si="1"/>
        <v>43711</v>
      </c>
      <c r="C18" s="13"/>
      <c r="D18" s="13"/>
      <c r="E18" s="14"/>
      <c r="F18" s="14"/>
      <c r="G18" s="14">
        <f t="shared" si="0"/>
        <v>0</v>
      </c>
    </row>
    <row r="19" spans="1:7" x14ac:dyDescent="0.25">
      <c r="A19" s="21">
        <f t="shared" si="1"/>
        <v>4</v>
      </c>
      <c r="B19" s="12">
        <f t="shared" si="1"/>
        <v>43712</v>
      </c>
      <c r="C19" s="13"/>
      <c r="D19" s="13"/>
      <c r="E19" s="14"/>
      <c r="F19" s="14"/>
      <c r="G19" s="14">
        <f t="shared" si="0"/>
        <v>0</v>
      </c>
    </row>
    <row r="20" spans="1:7" x14ac:dyDescent="0.25">
      <c r="A20" s="21">
        <f t="shared" si="1"/>
        <v>5</v>
      </c>
      <c r="B20" s="12">
        <f t="shared" si="1"/>
        <v>43713</v>
      </c>
      <c r="C20" s="13"/>
      <c r="D20" s="13"/>
      <c r="E20" s="14"/>
      <c r="F20" s="14"/>
      <c r="G20" s="14">
        <f t="shared" si="0"/>
        <v>0</v>
      </c>
    </row>
    <row r="21" spans="1:7" x14ac:dyDescent="0.25">
      <c r="A21" s="21">
        <f t="shared" si="1"/>
        <v>6</v>
      </c>
      <c r="B21" s="12">
        <f t="shared" si="1"/>
        <v>43714</v>
      </c>
      <c r="C21" s="13"/>
      <c r="D21" s="13"/>
      <c r="E21" s="14"/>
      <c r="F21" s="14"/>
      <c r="G21" s="14">
        <f t="shared" si="0"/>
        <v>0</v>
      </c>
    </row>
    <row r="22" spans="1:7" x14ac:dyDescent="0.25">
      <c r="A22" s="21">
        <f t="shared" si="1"/>
        <v>7</v>
      </c>
      <c r="B22" s="12">
        <f t="shared" si="1"/>
        <v>43715</v>
      </c>
      <c r="C22" s="13"/>
      <c r="D22" s="13"/>
      <c r="E22" s="14"/>
      <c r="F22" s="14"/>
      <c r="G22" s="14">
        <f t="shared" si="0"/>
        <v>0</v>
      </c>
    </row>
    <row r="23" spans="1:7" x14ac:dyDescent="0.25">
      <c r="A23" s="21">
        <f t="shared" si="1"/>
        <v>8</v>
      </c>
      <c r="B23" s="12">
        <f t="shared" si="1"/>
        <v>43716</v>
      </c>
      <c r="C23" s="13"/>
      <c r="D23" s="13"/>
      <c r="E23" s="14"/>
      <c r="F23" s="14"/>
      <c r="G23" s="14">
        <f t="shared" si="0"/>
        <v>0</v>
      </c>
    </row>
    <row r="24" spans="1:7" x14ac:dyDescent="0.25">
      <c r="A24" s="21">
        <f t="shared" si="1"/>
        <v>9</v>
      </c>
      <c r="B24" s="12">
        <f t="shared" si="1"/>
        <v>43717</v>
      </c>
      <c r="C24" s="13"/>
      <c r="D24" s="13"/>
      <c r="E24" s="14"/>
      <c r="F24" s="14"/>
      <c r="G24" s="14">
        <f t="shared" si="0"/>
        <v>0</v>
      </c>
    </row>
    <row r="25" spans="1:7" x14ac:dyDescent="0.25">
      <c r="A25" s="21">
        <f t="shared" si="1"/>
        <v>10</v>
      </c>
      <c r="B25" s="12">
        <f t="shared" si="1"/>
        <v>43718</v>
      </c>
      <c r="C25" s="13"/>
      <c r="D25" s="13"/>
      <c r="E25" s="14"/>
      <c r="F25" s="14"/>
      <c r="G25" s="14">
        <f t="shared" si="0"/>
        <v>0</v>
      </c>
    </row>
    <row r="26" spans="1:7" x14ac:dyDescent="0.25">
      <c r="A26" s="21">
        <f t="shared" si="1"/>
        <v>11</v>
      </c>
      <c r="B26" s="12">
        <f t="shared" si="1"/>
        <v>43719</v>
      </c>
      <c r="C26" s="13"/>
      <c r="D26" s="13"/>
      <c r="E26" s="14"/>
      <c r="F26" s="14"/>
      <c r="G26" s="14">
        <f t="shared" si="0"/>
        <v>0</v>
      </c>
    </row>
    <row r="27" spans="1:7" x14ac:dyDescent="0.25">
      <c r="A27" s="21">
        <f t="shared" si="1"/>
        <v>12</v>
      </c>
      <c r="B27" s="12">
        <f t="shared" si="1"/>
        <v>43720</v>
      </c>
      <c r="C27" s="13"/>
      <c r="D27" s="13"/>
      <c r="E27" s="14"/>
      <c r="F27" s="14"/>
      <c r="G27" s="14">
        <f t="shared" si="0"/>
        <v>0</v>
      </c>
    </row>
    <row r="28" spans="1:7" x14ac:dyDescent="0.25">
      <c r="A28" s="21">
        <f t="shared" si="1"/>
        <v>13</v>
      </c>
      <c r="B28" s="12">
        <f t="shared" si="1"/>
        <v>43721</v>
      </c>
      <c r="C28" s="13"/>
      <c r="D28" s="13"/>
      <c r="E28" s="14"/>
      <c r="F28" s="14"/>
      <c r="G28" s="14">
        <f t="shared" si="0"/>
        <v>0</v>
      </c>
    </row>
    <row r="29" spans="1:7" x14ac:dyDescent="0.25">
      <c r="A29" s="21">
        <f t="shared" si="1"/>
        <v>14</v>
      </c>
      <c r="B29" s="12">
        <f t="shared" si="1"/>
        <v>43722</v>
      </c>
      <c r="C29" s="13"/>
      <c r="D29" s="13"/>
      <c r="E29" s="14"/>
      <c r="F29" s="14"/>
      <c r="G29" s="14">
        <f t="shared" si="0"/>
        <v>0</v>
      </c>
    </row>
    <row r="30" spans="1:7" x14ac:dyDescent="0.25">
      <c r="A30" s="21">
        <f t="shared" si="1"/>
        <v>15</v>
      </c>
      <c r="B30" s="12">
        <f t="shared" si="1"/>
        <v>43723</v>
      </c>
      <c r="C30" s="13"/>
      <c r="D30" s="13"/>
      <c r="E30" s="14"/>
      <c r="F30" s="14"/>
      <c r="G30" s="14">
        <f t="shared" si="0"/>
        <v>0</v>
      </c>
    </row>
    <row r="31" spans="1:7" x14ac:dyDescent="0.25">
      <c r="A31" s="68" t="s">
        <v>36</v>
      </c>
      <c r="B31" s="68"/>
      <c r="C31" s="68"/>
      <c r="D31" s="68"/>
      <c r="E31" s="14">
        <f>SUM(E16:E30)</f>
        <v>0</v>
      </c>
      <c r="F31" s="14">
        <f>SUM(F16:F30)</f>
        <v>0</v>
      </c>
      <c r="G31" s="14">
        <f>SUM(G16:G30)</f>
        <v>0</v>
      </c>
    </row>
    <row r="32" spans="1:7" x14ac:dyDescent="0.25">
      <c r="A32" s="35"/>
      <c r="B32" s="35"/>
      <c r="C32" s="35"/>
      <c r="D32" s="35"/>
      <c r="E32" s="36"/>
      <c r="F32" s="36"/>
      <c r="G32" s="36"/>
    </row>
    <row r="33" spans="1:7" x14ac:dyDescent="0.25">
      <c r="A33" s="67" t="s">
        <v>72</v>
      </c>
      <c r="B33" s="67"/>
      <c r="C33" s="67"/>
      <c r="D33" s="67"/>
      <c r="E33" s="67"/>
      <c r="F33" s="67"/>
      <c r="G33" s="67"/>
    </row>
    <row r="34" spans="1:7" s="17" customFormat="1" ht="8.25" customHeight="1" x14ac:dyDescent="0.2">
      <c r="A34" s="35"/>
      <c r="B34" s="35"/>
      <c r="C34" s="35"/>
      <c r="D34" s="35"/>
      <c r="E34" s="36"/>
      <c r="F34" s="36"/>
      <c r="G34" s="36"/>
    </row>
    <row r="35" spans="1:7" s="34" customFormat="1" ht="15.75" x14ac:dyDescent="0.25">
      <c r="A35" s="76" t="s">
        <v>1</v>
      </c>
      <c r="B35" s="76"/>
      <c r="C35" s="76"/>
      <c r="D35" s="76"/>
      <c r="E35" s="76"/>
      <c r="F35" s="76"/>
      <c r="G35" s="76"/>
    </row>
    <row r="36" spans="1:7" s="8" customFormat="1" ht="20.25" customHeight="1" x14ac:dyDescent="0.25">
      <c r="A36" s="77" t="s">
        <v>0</v>
      </c>
      <c r="B36" s="77"/>
      <c r="C36" s="77"/>
      <c r="D36" s="77"/>
      <c r="E36" s="77"/>
      <c r="F36" s="77"/>
      <c r="G36" s="77"/>
    </row>
    <row r="37" spans="1:7" s="8" customFormat="1" ht="20.25" customHeight="1" x14ac:dyDescent="0.25">
      <c r="A37" s="78" t="s">
        <v>2</v>
      </c>
      <c r="B37" s="79"/>
      <c r="C37" s="79"/>
      <c r="D37" s="79"/>
      <c r="E37" s="79"/>
      <c r="F37" s="79"/>
      <c r="G37" s="80"/>
    </row>
    <row r="38" spans="1:7" s="8" customFormat="1" ht="20.25" customHeight="1" x14ac:dyDescent="0.25">
      <c r="A38" s="69" t="s">
        <v>3</v>
      </c>
      <c r="B38" s="69"/>
      <c r="C38" s="69"/>
      <c r="D38" s="70" t="str">
        <f>+D6</f>
        <v>OPG MLADEN MLADIĆ</v>
      </c>
      <c r="E38" s="71"/>
      <c r="F38" s="9">
        <f>+F6</f>
        <v>0</v>
      </c>
      <c r="G38" s="9" t="s">
        <v>5</v>
      </c>
    </row>
    <row r="39" spans="1:7" s="8" customFormat="1" ht="21" customHeight="1" x14ac:dyDescent="0.25">
      <c r="A39" s="69" t="s">
        <v>4</v>
      </c>
      <c r="B39" s="69"/>
      <c r="C39" s="69"/>
      <c r="D39" s="69"/>
      <c r="E39" s="73" t="str">
        <f>+E7</f>
        <v>MLADEN MLADIĆ</v>
      </c>
      <c r="F39" s="74"/>
      <c r="G39" s="74"/>
    </row>
    <row r="40" spans="1:7" s="34" customFormat="1" ht="21" customHeight="1" x14ac:dyDescent="0.25">
      <c r="A40" s="81" t="s">
        <v>6</v>
      </c>
      <c r="B40" s="81"/>
      <c r="C40" s="81"/>
      <c r="D40" s="81"/>
      <c r="E40" s="73" t="str">
        <f>+E8</f>
        <v>KARLOVAC, VINIČKI PUT 20</v>
      </c>
      <c r="F40" s="74"/>
      <c r="G40" s="74"/>
    </row>
    <row r="41" spans="1:7" s="8" customFormat="1" ht="21" customHeight="1" x14ac:dyDescent="0.25">
      <c r="A41" s="69" t="s">
        <v>7</v>
      </c>
      <c r="B41" s="69"/>
      <c r="C41" s="69"/>
      <c r="D41" s="69"/>
      <c r="E41" s="70" t="str">
        <f>+E9</f>
        <v>91184883380</v>
      </c>
      <c r="F41" s="71"/>
      <c r="G41" s="71"/>
    </row>
    <row r="42" spans="1:7" s="8" customFormat="1" ht="20.25" customHeight="1" x14ac:dyDescent="0.25">
      <c r="A42" s="72" t="s">
        <v>8</v>
      </c>
      <c r="B42" s="72"/>
      <c r="C42" s="72"/>
      <c r="D42" s="72"/>
      <c r="E42" s="72"/>
      <c r="F42" s="72"/>
      <c r="G42" s="72"/>
    </row>
    <row r="43" spans="1:7" s="18" customFormat="1" ht="21.75" customHeight="1" x14ac:dyDescent="0.25">
      <c r="A43" s="7" t="s">
        <v>3</v>
      </c>
      <c r="B43" s="10"/>
      <c r="C43" s="73" t="str">
        <f>+C11</f>
        <v>OPG POLJOPRIVREDNI</v>
      </c>
      <c r="D43" s="74"/>
      <c r="E43" s="74"/>
      <c r="F43" s="74"/>
      <c r="G43" s="74"/>
    </row>
    <row r="44" spans="1:7" s="20" customFormat="1" ht="21.75" customHeight="1" x14ac:dyDescent="0.15">
      <c r="A44" s="7" t="s">
        <v>9</v>
      </c>
      <c r="B44" s="10"/>
      <c r="C44" s="73" t="str">
        <f>+C12</f>
        <v>KARLOVAC, VINIČKI PUT 20</v>
      </c>
      <c r="D44" s="74"/>
      <c r="E44" s="74"/>
      <c r="F44" s="74"/>
      <c r="G44" s="74"/>
    </row>
    <row r="45" spans="1:7" s="66" customFormat="1" ht="33.75" x14ac:dyDescent="0.2">
      <c r="A45" s="62" t="s">
        <v>15</v>
      </c>
      <c r="B45" s="63" t="s">
        <v>10</v>
      </c>
      <c r="C45" s="64" t="s">
        <v>74</v>
      </c>
      <c r="D45" s="64" t="s">
        <v>75</v>
      </c>
      <c r="E45" s="65" t="s">
        <v>76</v>
      </c>
      <c r="F45" s="65" t="s">
        <v>73</v>
      </c>
      <c r="G45" s="65" t="s">
        <v>11</v>
      </c>
    </row>
    <row r="46" spans="1:7" x14ac:dyDescent="0.25">
      <c r="A46" s="19">
        <v>1</v>
      </c>
      <c r="B46" s="19">
        <v>2</v>
      </c>
      <c r="C46" s="19" t="s">
        <v>12</v>
      </c>
      <c r="D46" s="19" t="s">
        <v>13</v>
      </c>
      <c r="E46" s="19">
        <v>5</v>
      </c>
      <c r="F46" s="19">
        <v>6</v>
      </c>
      <c r="G46" s="19" t="s">
        <v>14</v>
      </c>
    </row>
    <row r="47" spans="1:7" x14ac:dyDescent="0.25">
      <c r="A47" s="19"/>
      <c r="B47" s="19"/>
      <c r="C47" s="19"/>
      <c r="D47" s="19"/>
      <c r="E47" s="38">
        <f>+E31</f>
        <v>0</v>
      </c>
      <c r="F47" s="38">
        <f>+F31</f>
        <v>0</v>
      </c>
      <c r="G47" s="38">
        <f>+G31</f>
        <v>0</v>
      </c>
    </row>
    <row r="48" spans="1:7" x14ac:dyDescent="0.25">
      <c r="A48" s="21">
        <v>1</v>
      </c>
      <c r="B48" s="12">
        <f>+B30+1</f>
        <v>43724</v>
      </c>
      <c r="C48" s="13"/>
      <c r="D48" s="13"/>
      <c r="E48" s="14"/>
      <c r="F48" s="14"/>
      <c r="G48" s="14">
        <f>+E48+F48</f>
        <v>0</v>
      </c>
    </row>
    <row r="49" spans="1:7" x14ac:dyDescent="0.25">
      <c r="A49" s="21">
        <f>+A48+1</f>
        <v>2</v>
      </c>
      <c r="B49" s="12">
        <f>+B48+1</f>
        <v>43725</v>
      </c>
      <c r="C49" s="13"/>
      <c r="D49" s="13"/>
      <c r="E49" s="14"/>
      <c r="F49" s="14"/>
      <c r="G49" s="14">
        <f t="shared" ref="G49:G63" si="2">+E49+F49</f>
        <v>0</v>
      </c>
    </row>
    <row r="50" spans="1:7" x14ac:dyDescent="0.25">
      <c r="A50" s="21">
        <f t="shared" ref="A50:B63" si="3">+A49+1</f>
        <v>3</v>
      </c>
      <c r="B50" s="12">
        <f t="shared" si="3"/>
        <v>43726</v>
      </c>
      <c r="C50" s="13"/>
      <c r="D50" s="13"/>
      <c r="E50" s="14"/>
      <c r="F50" s="14"/>
      <c r="G50" s="14">
        <f t="shared" si="2"/>
        <v>0</v>
      </c>
    </row>
    <row r="51" spans="1:7" x14ac:dyDescent="0.25">
      <c r="A51" s="21">
        <f t="shared" si="3"/>
        <v>4</v>
      </c>
      <c r="B51" s="12">
        <f t="shared" si="3"/>
        <v>43727</v>
      </c>
      <c r="C51" s="13"/>
      <c r="D51" s="13"/>
      <c r="E51" s="14"/>
      <c r="F51" s="14"/>
      <c r="G51" s="14">
        <f t="shared" si="2"/>
        <v>0</v>
      </c>
    </row>
    <row r="52" spans="1:7" x14ac:dyDescent="0.25">
      <c r="A52" s="21">
        <f t="shared" si="3"/>
        <v>5</v>
      </c>
      <c r="B52" s="12">
        <f t="shared" si="3"/>
        <v>43728</v>
      </c>
      <c r="C52" s="13"/>
      <c r="D52" s="13"/>
      <c r="E52" s="14"/>
      <c r="F52" s="14"/>
      <c r="G52" s="14">
        <f t="shared" si="2"/>
        <v>0</v>
      </c>
    </row>
    <row r="53" spans="1:7" x14ac:dyDescent="0.25">
      <c r="A53" s="21">
        <f t="shared" si="3"/>
        <v>6</v>
      </c>
      <c r="B53" s="12">
        <f t="shared" si="3"/>
        <v>43729</v>
      </c>
      <c r="C53" s="13"/>
      <c r="D53" s="13"/>
      <c r="E53" s="14"/>
      <c r="F53" s="14"/>
      <c r="G53" s="14">
        <f t="shared" si="2"/>
        <v>0</v>
      </c>
    </row>
    <row r="54" spans="1:7" x14ac:dyDescent="0.25">
      <c r="A54" s="21">
        <f t="shared" si="3"/>
        <v>7</v>
      </c>
      <c r="B54" s="12">
        <f t="shared" si="3"/>
        <v>43730</v>
      </c>
      <c r="C54" s="13"/>
      <c r="D54" s="13"/>
      <c r="E54" s="14"/>
      <c r="F54" s="14"/>
      <c r="G54" s="14">
        <f t="shared" si="2"/>
        <v>0</v>
      </c>
    </row>
    <row r="55" spans="1:7" x14ac:dyDescent="0.25">
      <c r="A55" s="21">
        <f t="shared" si="3"/>
        <v>8</v>
      </c>
      <c r="B55" s="12">
        <f t="shared" si="3"/>
        <v>43731</v>
      </c>
      <c r="C55" s="13"/>
      <c r="D55" s="13"/>
      <c r="E55" s="14"/>
      <c r="F55" s="14"/>
      <c r="G55" s="14">
        <f t="shared" si="2"/>
        <v>0</v>
      </c>
    </row>
    <row r="56" spans="1:7" x14ac:dyDescent="0.25">
      <c r="A56" s="21">
        <f t="shared" si="3"/>
        <v>9</v>
      </c>
      <c r="B56" s="12">
        <f t="shared" si="3"/>
        <v>43732</v>
      </c>
      <c r="C56" s="13"/>
      <c r="D56" s="13"/>
      <c r="E56" s="14"/>
      <c r="F56" s="14"/>
      <c r="G56" s="14">
        <f t="shared" si="2"/>
        <v>0</v>
      </c>
    </row>
    <row r="57" spans="1:7" x14ac:dyDescent="0.25">
      <c r="A57" s="21">
        <f t="shared" si="3"/>
        <v>10</v>
      </c>
      <c r="B57" s="12">
        <f t="shared" si="3"/>
        <v>43733</v>
      </c>
      <c r="C57" s="13"/>
      <c r="D57" s="13"/>
      <c r="E57" s="14"/>
      <c r="F57" s="14"/>
      <c r="G57" s="14">
        <f t="shared" si="2"/>
        <v>0</v>
      </c>
    </row>
    <row r="58" spans="1:7" x14ac:dyDescent="0.25">
      <c r="A58" s="21">
        <f t="shared" si="3"/>
        <v>11</v>
      </c>
      <c r="B58" s="12">
        <f t="shared" si="3"/>
        <v>43734</v>
      </c>
      <c r="C58" s="13"/>
      <c r="D58" s="13"/>
      <c r="E58" s="14"/>
      <c r="F58" s="14"/>
      <c r="G58" s="14">
        <f t="shared" si="2"/>
        <v>0</v>
      </c>
    </row>
    <row r="59" spans="1:7" x14ac:dyDescent="0.25">
      <c r="A59" s="21">
        <f t="shared" si="3"/>
        <v>12</v>
      </c>
      <c r="B59" s="12">
        <f t="shared" si="3"/>
        <v>43735</v>
      </c>
      <c r="C59" s="13"/>
      <c r="D59" s="13"/>
      <c r="E59" s="14"/>
      <c r="F59" s="14"/>
      <c r="G59" s="14">
        <f t="shared" si="2"/>
        <v>0</v>
      </c>
    </row>
    <row r="60" spans="1:7" x14ac:dyDescent="0.25">
      <c r="A60" s="21">
        <f t="shared" si="3"/>
        <v>13</v>
      </c>
      <c r="B60" s="12">
        <f t="shared" si="3"/>
        <v>43736</v>
      </c>
      <c r="C60" s="13"/>
      <c r="D60" s="13"/>
      <c r="E60" s="14"/>
      <c r="F60" s="14"/>
      <c r="G60" s="14">
        <f t="shared" si="2"/>
        <v>0</v>
      </c>
    </row>
    <row r="61" spans="1:7" x14ac:dyDescent="0.25">
      <c r="A61" s="21">
        <f t="shared" si="3"/>
        <v>14</v>
      </c>
      <c r="B61" s="12">
        <f t="shared" si="3"/>
        <v>43737</v>
      </c>
      <c r="C61" s="13"/>
      <c r="D61" s="13"/>
      <c r="E61" s="14"/>
      <c r="F61" s="14"/>
      <c r="G61" s="14">
        <f t="shared" si="2"/>
        <v>0</v>
      </c>
    </row>
    <row r="62" spans="1:7" x14ac:dyDescent="0.25">
      <c r="A62" s="21">
        <f t="shared" si="3"/>
        <v>15</v>
      </c>
      <c r="B62" s="12">
        <f t="shared" si="3"/>
        <v>43738</v>
      </c>
      <c r="C62" s="13"/>
      <c r="D62" s="13"/>
      <c r="E62" s="14"/>
      <c r="F62" s="14"/>
      <c r="G62" s="14">
        <f t="shared" si="2"/>
        <v>0</v>
      </c>
    </row>
    <row r="63" spans="1:7" x14ac:dyDescent="0.25">
      <c r="A63" s="21">
        <f t="shared" si="3"/>
        <v>16</v>
      </c>
      <c r="B63" s="12"/>
      <c r="C63" s="13"/>
      <c r="D63" s="13"/>
      <c r="E63" s="14"/>
      <c r="F63" s="14"/>
      <c r="G63" s="14">
        <f t="shared" si="2"/>
        <v>0</v>
      </c>
    </row>
    <row r="64" spans="1:7" x14ac:dyDescent="0.25">
      <c r="A64" s="68" t="s">
        <v>37</v>
      </c>
      <c r="B64" s="68"/>
      <c r="C64" s="68"/>
      <c r="D64" s="68"/>
      <c r="E64" s="14">
        <f>SUM(E47:E63)</f>
        <v>0</v>
      </c>
      <c r="F64" s="14">
        <f>SUM(F47:F63)</f>
        <v>0</v>
      </c>
      <c r="G64" s="14">
        <f>SUM(G47:G63)</f>
        <v>0</v>
      </c>
    </row>
    <row r="65" spans="1:7" x14ac:dyDescent="0.25">
      <c r="A65" s="68" t="s">
        <v>36</v>
      </c>
      <c r="B65" s="68"/>
      <c r="C65" s="68"/>
      <c r="D65" s="68"/>
      <c r="E65" s="14">
        <f>+E64+E15</f>
        <v>0</v>
      </c>
      <c r="F65" s="14">
        <f>+F64+F15</f>
        <v>0</v>
      </c>
      <c r="G65" s="14">
        <f>+G64+G15</f>
        <v>0</v>
      </c>
    </row>
    <row r="66" spans="1:7" x14ac:dyDescent="0.25">
      <c r="A66" s="67" t="s">
        <v>72</v>
      </c>
      <c r="B66" s="67"/>
      <c r="C66" s="67"/>
      <c r="D66" s="67"/>
      <c r="E66" s="67"/>
      <c r="F66" s="67"/>
      <c r="G66" s="67"/>
    </row>
  </sheetData>
  <mergeCells count="33">
    <mergeCell ref="E7:G7"/>
    <mergeCell ref="E8:G8"/>
    <mergeCell ref="A10:G10"/>
    <mergeCell ref="A33:G33"/>
    <mergeCell ref="A3:G3"/>
    <mergeCell ref="A4:G4"/>
    <mergeCell ref="A38:C38"/>
    <mergeCell ref="D38:E38"/>
    <mergeCell ref="C11:G11"/>
    <mergeCell ref="A31:D31"/>
    <mergeCell ref="A5:G5"/>
    <mergeCell ref="A6:C6"/>
    <mergeCell ref="D6:E6"/>
    <mergeCell ref="A9:D9"/>
    <mergeCell ref="E9:G9"/>
    <mergeCell ref="A7:D7"/>
    <mergeCell ref="A8:D8"/>
    <mergeCell ref="A37:G37"/>
    <mergeCell ref="A42:G42"/>
    <mergeCell ref="C12:G12"/>
    <mergeCell ref="A36:G36"/>
    <mergeCell ref="A35:G35"/>
    <mergeCell ref="A41:D41"/>
    <mergeCell ref="A39:D39"/>
    <mergeCell ref="E39:G39"/>
    <mergeCell ref="A40:D40"/>
    <mergeCell ref="E40:G40"/>
    <mergeCell ref="E41:G41"/>
    <mergeCell ref="A66:G66"/>
    <mergeCell ref="C43:G43"/>
    <mergeCell ref="C44:G44"/>
    <mergeCell ref="A64:D64"/>
    <mergeCell ref="A65:D65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Blagajna</vt:lpstr>
      <vt:lpstr>PO-SD</vt:lpstr>
      <vt:lpstr>REKAPITULACIJA</vt:lpstr>
    </vt:vector>
  </TitlesOfParts>
  <Company>Goldfish_92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Protulipac</dc:creator>
  <cp:lastModifiedBy>ANA PROTULIPAC</cp:lastModifiedBy>
  <cp:lastPrinted>2017-12-31T21:12:39Z</cp:lastPrinted>
  <dcterms:created xsi:type="dcterms:W3CDTF">2010-12-26T13:33:56Z</dcterms:created>
  <dcterms:modified xsi:type="dcterms:W3CDTF">2018-12-24T21:08:26Z</dcterms:modified>
</cp:coreProperties>
</file>